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STO01\acquisti\AAGARE_2021\1_Alimentari_2021-2024\Da Massimo Rizzi\DEFINITIVO\Dettaglio Lotti\"/>
    </mc:Choice>
  </mc:AlternateContent>
  <xr:revisionPtr revIDLastSave="0" documentId="13_ncr:1_{D97F7712-BA6F-4A41-B145-3B16FD225D94}" xr6:coauthVersionLast="45" xr6:coauthVersionMax="45" xr10:uidLastSave="{00000000-0000-0000-0000-000000000000}"/>
  <bookViews>
    <workbookView xWindow="6852" yWindow="324" windowWidth="23604" windowHeight="16356"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H17" i="1"/>
  <c r="F6" i="1"/>
  <c r="H6" i="1"/>
  <c r="F21" i="1"/>
  <c r="H21" i="1"/>
  <c r="F13" i="1"/>
  <c r="H13" i="1"/>
  <c r="F10" i="1"/>
  <c r="H10" i="1"/>
  <c r="F20" i="1"/>
  <c r="H20" i="1"/>
  <c r="F16" i="1"/>
  <c r="H16" i="1"/>
  <c r="F9" i="1"/>
  <c r="H9" i="1"/>
  <c r="F19" i="1"/>
  <c r="H19" i="1"/>
  <c r="F15" i="1"/>
  <c r="H15" i="1"/>
  <c r="F12" i="1"/>
  <c r="H12" i="1"/>
  <c r="F8" i="1"/>
  <c r="H8" i="1"/>
  <c r="F22" i="1"/>
  <c r="H22" i="1"/>
  <c r="F18" i="1"/>
  <c r="H18" i="1"/>
  <c r="F14" i="1"/>
  <c r="H14" i="1"/>
  <c r="F11" i="1"/>
  <c r="H11" i="1"/>
  <c r="F7" i="1"/>
  <c r="H7" i="1"/>
  <c r="H23" i="1" l="1"/>
  <c r="H24" i="1" s="1"/>
</calcChain>
</file>

<file path=xl/sharedStrings.xml><?xml version="1.0" encoding="utf-8"?>
<sst xmlns="http://schemas.openxmlformats.org/spreadsheetml/2006/main" count="49" uniqueCount="35">
  <si>
    <t>DESCRIZIONE</t>
  </si>
  <si>
    <t>UNITà DI MISURA</t>
  </si>
  <si>
    <t>IMPORTO UNITARIO, OLTRE IVA</t>
  </si>
  <si>
    <t>DETTAGLIO ECONOMICO</t>
  </si>
  <si>
    <t>IMPORTO UNITARIO OFFERTO (PER OGNI PRODOTTO) OLTRE IVA</t>
  </si>
  <si>
    <t>IMPORTO COMPLESSIVO  A BASE DI GARA PER TIPOLOGIA DI PRODOTTO, OLTRE IVA</t>
  </si>
  <si>
    <t>IMPORTO COMPLESSIVO OFFERTO PER TIPOLOGIA DI PRODOTTO, OLTRE IVA</t>
  </si>
  <si>
    <t>QUANTITA' ANNUALI STIMATE</t>
  </si>
  <si>
    <t>QUANTITA' STIMATE PER L'INTERA DURATA CONTRATTUALE</t>
  </si>
  <si>
    <t>Rettificata unità di misura da KG a Confezione come da comunicato  del 06/08/2020</t>
  </si>
  <si>
    <t xml:space="preserve">RIBASSO % OFFERTO </t>
  </si>
  <si>
    <t>PROCEDURA APERTA SVOLTA IN MODALITA’ TELEMATICA PER LA CONCLUSIONE DI UN ACCORDO QUADRO CON UNICO OPERATORE PER LA FORNITURA DI DERRATE ALIMENTARI IN FAVORE DEI CINQUE PUNTI VENDITA GESTITI DALLA SOCIETA', SUDDIVISO IN 4 LOTTI</t>
  </si>
  <si>
    <t>N.B.: In fase di esecuzione contrattuale, il corrispettivo dovuto dalla Stazione Appaltante all’aggiudicatario  sarà determinato applicando alle quantità effettivamente ordinate i prezzi unitari offerti per ciascun prodotto all’interno del presente dettaglio economico. Il ribasso % indicato all’interno della casella gialla e dell'offerta economica sulla piattaforma telematica sarà utilizzato ai soli fini dell’individuazione dell’aggiudicatario  (nonchè in caso di richiesta di prodotti non previsti in gara nell'ambito del limite massimo del 20% come previsto dall'art. 5 del capitolato)</t>
  </si>
  <si>
    <t>Kg</t>
  </si>
  <si>
    <t>Prosciutto Cotto coscia Praga senza polifosfati</t>
  </si>
  <si>
    <t>Prosciutto Cotto coscia con cotenna senza polifosfati</t>
  </si>
  <si>
    <t>Mezza coscia cotta suino con cotenna senza polifosfati</t>
  </si>
  <si>
    <t>Prosciutto Crudo nazionale addobbo</t>
  </si>
  <si>
    <t>Prosciutto Crudo nazionale pressato</t>
  </si>
  <si>
    <t>Prosciutto Crudo nazionale mattonella</t>
  </si>
  <si>
    <t>Prosciutto Crudo disossato San Daniele DOP + di 24 mesi</t>
  </si>
  <si>
    <t>Wurstel suino senza glutine 3x250</t>
  </si>
  <si>
    <t>Würstel pollo/*tacchino 3x250</t>
  </si>
  <si>
    <t>Fesa di tacchino arrosto</t>
  </si>
  <si>
    <t>Bresaola Punta Anca sottovuoto</t>
  </si>
  <si>
    <t>Salame Tipo Ungherese</t>
  </si>
  <si>
    <t>Salame Tipo Casereccio/Nostrano</t>
  </si>
  <si>
    <t>1/2 Speck Alto Adige</t>
  </si>
  <si>
    <t>Pancetta Affumicata Cruda</t>
  </si>
  <si>
    <t>Pancetta stufata doppia</t>
  </si>
  <si>
    <t>Carpaccio di manzo affumicato</t>
  </si>
  <si>
    <t>kg.</t>
  </si>
  <si>
    <t>kg</t>
  </si>
  <si>
    <t>IMPORTO COMPLESSIVO OFFERTO PER IL LOTTO 4 OLTRE IVA</t>
  </si>
  <si>
    <t>LOTTO 4 - SALUMI  (CIG 857485308D)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</si>
</sst>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color theme="1"/>
      <name val="Calibri"/>
      <family val="2"/>
    </font>
    <font>
      <sz val="11"/>
      <color rgb="FF000000"/>
      <name val="Calibri"/>
      <family val="2"/>
    </font>
    <font>
      <sz val="11"/>
      <color theme="1"/>
      <name val="Calibri"/>
      <family val="2"/>
    </font>
    <font>
      <b/>
      <sz val="12"/>
      <color theme="1"/>
      <name val="Calibri"/>
      <family val="2"/>
    </font>
  </fonts>
  <fills count="9">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64"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0" fillId="5"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0" fontId="3" fillId="7" borderId="1" xfId="2"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6" borderId="13" xfId="0" applyFont="1" applyFill="1" applyBorder="1" applyAlignment="1">
      <alignment horizontal="center" vertical="center"/>
    </xf>
    <xf numFmtId="0" fontId="3" fillId="6" borderId="11" xfId="0" applyFont="1" applyFill="1" applyBorder="1" applyAlignment="1">
      <alignment horizontal="center" vertical="center"/>
    </xf>
    <xf numFmtId="0" fontId="5" fillId="0" borderId="1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xf numFmtId="0" fontId="5" fillId="8" borderId="1" xfId="0" applyFont="1" applyFill="1" applyBorder="1" applyAlignment="1">
      <alignment horizontal="center" vertical="center" wrapText="1"/>
    </xf>
    <xf numFmtId="0" fontId="5" fillId="0" borderId="7" xfId="0" applyFont="1" applyBorder="1" applyAlignment="1">
      <alignment horizontal="center" vertical="center" wrapText="1"/>
    </xf>
    <xf numFmtId="0" fontId="8" fillId="6" borderId="13"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6" fillId="0" borderId="1" xfId="0" applyFont="1" applyBorder="1" applyAlignment="1">
      <alignment vertical="center"/>
    </xf>
    <xf numFmtId="164" fontId="0" fillId="4" borderId="11" xfId="1" applyNumberFormat="1" applyFont="1" applyFill="1" applyBorder="1" applyAlignment="1">
      <alignment horizontal="center" vertical="center"/>
    </xf>
    <xf numFmtId="0" fontId="6" fillId="0" borderId="1" xfId="0" applyFont="1" applyBorder="1" applyAlignment="1">
      <alignment horizontal="center" vertical="center"/>
    </xf>
    <xf numFmtId="0" fontId="3" fillId="4" borderId="8" xfId="0" applyFont="1" applyFill="1" applyBorder="1" applyAlignment="1">
      <alignment horizontal="center" vertical="center" wrapText="1"/>
    </xf>
    <xf numFmtId="3" fontId="0" fillId="0" borderId="11" xfId="0" applyNumberFormat="1" applyBorder="1" applyAlignment="1">
      <alignment horizontal="center" vertical="center"/>
    </xf>
    <xf numFmtId="0" fontId="0" fillId="0" borderId="11" xfId="0" applyBorder="1" applyAlignment="1">
      <alignment horizontal="center" vertical="center"/>
    </xf>
    <xf numFmtId="0" fontId="8" fillId="4" borderId="8" xfId="0" applyFont="1" applyFill="1" applyBorder="1" applyAlignment="1">
      <alignment horizontal="center" vertical="center" wrapText="1"/>
    </xf>
    <xf numFmtId="164" fontId="0" fillId="0" borderId="0" xfId="0" applyNumberForma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3">
    <cellStyle name="Migliaia 2" xfId="1" xr:uid="{00000000-0005-0000-0000-000000000000}"/>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160</xdr:row>
      <xdr:rowOff>476250</xdr:rowOff>
    </xdr:from>
    <xdr:to>
      <xdr:col>12</xdr:col>
      <xdr:colOff>219075</xdr:colOff>
      <xdr:row>165</xdr:row>
      <xdr:rowOff>9525</xdr:rowOff>
    </xdr:to>
    <xdr:sp macro="" textlink="">
      <xdr:nvSpPr>
        <xdr:cNvPr id="3" name="Callout: freccia a sinistra 2">
          <a:extLst>
            <a:ext uri="{FF2B5EF4-FFF2-40B4-BE49-F238E27FC236}">
              <a16:creationId xmlns:a16="http://schemas.microsoft.com/office/drawing/2014/main" id="{718543CD-4D79-4FF9-998E-BFE509BA0548}"/>
            </a:ext>
          </a:extLst>
        </xdr:cNvPr>
        <xdr:cNvSpPr/>
      </xdr:nvSpPr>
      <xdr:spPr>
        <a:xfrm>
          <a:off x="10201275" y="58559700"/>
          <a:ext cx="2638425" cy="1609725"/>
        </a:xfrm>
        <a:prstGeom prst="leftArrow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u="none">
              <a:solidFill>
                <a:sysClr val="windowText" lastClr="000000"/>
              </a:solidFill>
              <a:effectLst/>
              <a:latin typeface="+mn-lt"/>
              <a:ea typeface="+mn-ea"/>
              <a:cs typeface="+mn-cs"/>
            </a:rPr>
            <a:t>IL VALORE % OFFERTO VISUALIZZATO ALL’INTERNO DELLA CASELLA GIALLA DOVRÀ ESSERE RIPORTATO NELL’APPOSITO SPAZIO RELATIVO ALL’OFFERTA ECONOMICA SU</a:t>
          </a:r>
          <a:r>
            <a:rPr lang="it-IT" sz="1100" b="1" u="none" baseline="0">
              <a:solidFill>
                <a:sysClr val="windowText" lastClr="000000"/>
              </a:solidFill>
              <a:effectLst/>
              <a:latin typeface="+mn-lt"/>
              <a:ea typeface="+mn-ea"/>
              <a:cs typeface="+mn-cs"/>
            </a:rPr>
            <a:t> </a:t>
          </a:r>
          <a:r>
            <a:rPr lang="it-IT" sz="1100" b="1" u="none">
              <a:solidFill>
                <a:sysClr val="windowText" lastClr="000000"/>
              </a:solidFill>
              <a:effectLst/>
              <a:latin typeface="+mn-lt"/>
              <a:ea typeface="+mn-ea"/>
              <a:cs typeface="+mn-cs"/>
            </a:rPr>
            <a:t>START </a:t>
          </a:r>
          <a:endParaRPr lang="it-IT" sz="1100" u="none">
            <a:solidFill>
              <a:sysClr val="windowText" lastClr="000000"/>
            </a:solidFill>
            <a:effectLst/>
            <a:latin typeface="+mn-lt"/>
            <a:ea typeface="+mn-ea"/>
            <a:cs typeface="+mn-cs"/>
          </a:endParaRPr>
        </a:p>
        <a:p>
          <a:pPr algn="l"/>
          <a:endParaRPr lang="it-IT" sz="1100">
            <a:solidFill>
              <a:sysClr val="windowText" lastClr="00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4"/>
  <sheetViews>
    <sheetView tabSelected="1" topLeftCell="A16" workbookViewId="0">
      <selection activeCell="F26" sqref="F26"/>
    </sheetView>
  </sheetViews>
  <sheetFormatPr defaultRowHeight="24.9" customHeight="1" x14ac:dyDescent="0.3"/>
  <cols>
    <col min="1" max="1" width="65.109375" style="16" customWidth="1"/>
    <col min="2" max="2" width="17.6640625" customWidth="1"/>
    <col min="3" max="3" width="18" customWidth="1"/>
    <col min="4" max="4" width="15.33203125" style="16" customWidth="1"/>
    <col min="5" max="5" width="19.5546875" customWidth="1"/>
    <col min="6" max="6" width="18.88671875" customWidth="1"/>
    <col min="7" max="7" width="20.33203125" customWidth="1"/>
    <col min="8" max="8" width="21" customWidth="1"/>
    <col min="10" max="10" width="11.5546875" customWidth="1"/>
    <col min="11" max="11" width="11.44140625" customWidth="1"/>
    <col min="12" max="12" width="12.109375" customWidth="1"/>
  </cols>
  <sheetData>
    <row r="1" spans="1:8" ht="24.9" customHeight="1" x14ac:dyDescent="0.3">
      <c r="A1" s="30" t="s">
        <v>11</v>
      </c>
      <c r="B1" s="31"/>
      <c r="C1" s="31"/>
      <c r="D1" s="31"/>
      <c r="E1" s="31"/>
      <c r="F1" s="31"/>
      <c r="G1" s="31"/>
      <c r="H1" s="32"/>
    </row>
    <row r="2" spans="1:8" ht="24.9" customHeight="1" x14ac:dyDescent="0.3">
      <c r="A2" s="33"/>
      <c r="B2" s="34"/>
      <c r="C2" s="34"/>
      <c r="D2" s="34"/>
      <c r="E2" s="34"/>
      <c r="F2" s="34"/>
      <c r="G2" s="34"/>
      <c r="H2" s="35"/>
    </row>
    <row r="3" spans="1:8" ht="24.9" customHeight="1" x14ac:dyDescent="0.3">
      <c r="A3" s="40" t="s">
        <v>34</v>
      </c>
      <c r="B3" s="41"/>
      <c r="C3" s="41"/>
      <c r="D3" s="41"/>
      <c r="E3" s="41"/>
      <c r="F3" s="41"/>
      <c r="G3" s="41"/>
      <c r="H3" s="42"/>
    </row>
    <row r="4" spans="1:8" ht="24.9" customHeight="1" x14ac:dyDescent="0.3">
      <c r="A4" s="36" t="s">
        <v>3</v>
      </c>
      <c r="B4" s="36"/>
      <c r="C4" s="36"/>
      <c r="D4" s="36"/>
      <c r="E4" s="36"/>
      <c r="F4" s="36"/>
      <c r="G4" s="36"/>
      <c r="H4" s="36"/>
    </row>
    <row r="5" spans="1:8" ht="91.5" customHeight="1" x14ac:dyDescent="0.3">
      <c r="A5" s="14" t="s">
        <v>0</v>
      </c>
      <c r="B5" s="1" t="s">
        <v>1</v>
      </c>
      <c r="C5" s="2" t="s">
        <v>2</v>
      </c>
      <c r="D5" s="18" t="s">
        <v>7</v>
      </c>
      <c r="E5" s="3" t="s">
        <v>8</v>
      </c>
      <c r="F5" s="4" t="s">
        <v>5</v>
      </c>
      <c r="G5" s="8" t="s">
        <v>4</v>
      </c>
      <c r="H5" s="8" t="s">
        <v>6</v>
      </c>
    </row>
    <row r="6" spans="1:8" ht="24.9" customHeight="1" x14ac:dyDescent="0.3">
      <c r="A6" s="22" t="s">
        <v>14</v>
      </c>
      <c r="B6" s="24" t="s">
        <v>31</v>
      </c>
      <c r="C6" s="23">
        <v>5.75</v>
      </c>
      <c r="D6" s="24">
        <v>60</v>
      </c>
      <c r="E6" s="26">
        <v>120</v>
      </c>
      <c r="F6" s="5">
        <f>(E6*C6)</f>
        <v>690</v>
      </c>
      <c r="G6" s="7">
        <v>0</v>
      </c>
      <c r="H6" s="5">
        <f>(G6*E6)</f>
        <v>0</v>
      </c>
    </row>
    <row r="7" spans="1:8" ht="24.9" customHeight="1" x14ac:dyDescent="0.3">
      <c r="A7" s="22" t="s">
        <v>15</v>
      </c>
      <c r="B7" s="24" t="s">
        <v>13</v>
      </c>
      <c r="C7" s="23">
        <v>5.65</v>
      </c>
      <c r="D7" s="24">
        <v>850</v>
      </c>
      <c r="E7" s="26">
        <v>1700</v>
      </c>
      <c r="F7" s="5">
        <f t="shared" ref="F7:F22" si="0">(E7*C7)</f>
        <v>9605</v>
      </c>
      <c r="G7" s="7">
        <v>0</v>
      </c>
      <c r="H7" s="5">
        <f t="shared" ref="H7:H22" si="1">(G7*E7)</f>
        <v>0</v>
      </c>
    </row>
    <row r="8" spans="1:8" ht="24.9" customHeight="1" x14ac:dyDescent="0.3">
      <c r="A8" s="22" t="s">
        <v>16</v>
      </c>
      <c r="B8" s="24" t="s">
        <v>13</v>
      </c>
      <c r="C8" s="23">
        <v>6</v>
      </c>
      <c r="D8" s="24">
        <v>850</v>
      </c>
      <c r="E8" s="26">
        <v>1700</v>
      </c>
      <c r="F8" s="5">
        <f t="shared" si="0"/>
        <v>10200</v>
      </c>
      <c r="G8" s="7">
        <v>0</v>
      </c>
      <c r="H8" s="5">
        <f t="shared" si="1"/>
        <v>0</v>
      </c>
    </row>
    <row r="9" spans="1:8" ht="24.9" customHeight="1" x14ac:dyDescent="0.3">
      <c r="A9" s="22" t="s">
        <v>17</v>
      </c>
      <c r="B9" s="24" t="s">
        <v>31</v>
      </c>
      <c r="C9" s="23">
        <v>11.4</v>
      </c>
      <c r="D9" s="24">
        <v>250</v>
      </c>
      <c r="E9" s="27">
        <v>500</v>
      </c>
      <c r="F9" s="5">
        <f t="shared" si="0"/>
        <v>5700</v>
      </c>
      <c r="G9" s="7">
        <v>0</v>
      </c>
      <c r="H9" s="5">
        <f t="shared" si="1"/>
        <v>0</v>
      </c>
    </row>
    <row r="10" spans="1:8" ht="24.9" customHeight="1" x14ac:dyDescent="0.3">
      <c r="A10" s="22" t="s">
        <v>18</v>
      </c>
      <c r="B10" s="24" t="s">
        <v>13</v>
      </c>
      <c r="C10" s="23">
        <v>11</v>
      </c>
      <c r="D10" s="24">
        <v>720</v>
      </c>
      <c r="E10" s="26">
        <v>1440</v>
      </c>
      <c r="F10" s="5">
        <f t="shared" si="0"/>
        <v>15840</v>
      </c>
      <c r="G10" s="7">
        <v>0</v>
      </c>
      <c r="H10" s="5">
        <f t="shared" si="1"/>
        <v>0</v>
      </c>
    </row>
    <row r="11" spans="1:8" ht="24.9" customHeight="1" x14ac:dyDescent="0.3">
      <c r="A11" s="22" t="s">
        <v>19</v>
      </c>
      <c r="B11" s="24" t="s">
        <v>13</v>
      </c>
      <c r="C11" s="23">
        <v>12.5</v>
      </c>
      <c r="D11" s="24">
        <v>60</v>
      </c>
      <c r="E11" s="27">
        <v>120</v>
      </c>
      <c r="F11" s="5">
        <f t="shared" si="0"/>
        <v>1500</v>
      </c>
      <c r="G11" s="7">
        <v>0</v>
      </c>
      <c r="H11" s="5">
        <f t="shared" si="1"/>
        <v>0</v>
      </c>
    </row>
    <row r="12" spans="1:8" ht="24.9" customHeight="1" x14ac:dyDescent="0.3">
      <c r="A12" s="22" t="s">
        <v>20</v>
      </c>
      <c r="B12" s="24" t="s">
        <v>31</v>
      </c>
      <c r="C12" s="23">
        <v>22</v>
      </c>
      <c r="D12" s="24">
        <v>70</v>
      </c>
      <c r="E12" s="27">
        <v>140</v>
      </c>
      <c r="F12" s="5">
        <f t="shared" si="0"/>
        <v>3080</v>
      </c>
      <c r="G12" s="7">
        <v>0</v>
      </c>
      <c r="H12" s="5">
        <f t="shared" si="1"/>
        <v>0</v>
      </c>
    </row>
    <row r="13" spans="1:8" ht="24.9" customHeight="1" x14ac:dyDescent="0.3">
      <c r="A13" s="22" t="s">
        <v>21</v>
      </c>
      <c r="B13" s="24" t="s">
        <v>32</v>
      </c>
      <c r="C13" s="23">
        <v>23</v>
      </c>
      <c r="D13" s="24">
        <v>150</v>
      </c>
      <c r="E13" s="27">
        <v>300</v>
      </c>
      <c r="F13" s="5">
        <f t="shared" si="0"/>
        <v>6900</v>
      </c>
      <c r="G13" s="7">
        <v>0</v>
      </c>
      <c r="H13" s="5">
        <f t="shared" si="1"/>
        <v>0</v>
      </c>
    </row>
    <row r="14" spans="1:8" ht="24.9" customHeight="1" x14ac:dyDescent="0.3">
      <c r="A14" s="22" t="s">
        <v>22</v>
      </c>
      <c r="B14" s="24" t="s">
        <v>13</v>
      </c>
      <c r="C14" s="23">
        <v>22</v>
      </c>
      <c r="D14" s="24">
        <v>25</v>
      </c>
      <c r="E14" s="27">
        <v>50</v>
      </c>
      <c r="F14" s="5">
        <f t="shared" si="0"/>
        <v>1100</v>
      </c>
      <c r="G14" s="7">
        <v>0</v>
      </c>
      <c r="H14" s="5">
        <f t="shared" si="1"/>
        <v>0</v>
      </c>
    </row>
    <row r="15" spans="1:8" ht="24.9" customHeight="1" x14ac:dyDescent="0.3">
      <c r="A15" s="22" t="s">
        <v>23</v>
      </c>
      <c r="B15" s="24" t="s">
        <v>32</v>
      </c>
      <c r="C15" s="23">
        <v>11</v>
      </c>
      <c r="D15" s="24">
        <v>70</v>
      </c>
      <c r="E15" s="27">
        <v>140</v>
      </c>
      <c r="F15" s="5">
        <f t="shared" si="0"/>
        <v>1540</v>
      </c>
      <c r="G15" s="7">
        <v>0</v>
      </c>
      <c r="H15" s="5">
        <f t="shared" si="1"/>
        <v>0</v>
      </c>
    </row>
    <row r="16" spans="1:8" ht="24.9" customHeight="1" x14ac:dyDescent="0.3">
      <c r="A16" s="22" t="s">
        <v>24</v>
      </c>
      <c r="B16" s="24" t="s">
        <v>32</v>
      </c>
      <c r="C16" s="23">
        <v>23</v>
      </c>
      <c r="D16" s="24">
        <v>70</v>
      </c>
      <c r="E16" s="27">
        <v>140</v>
      </c>
      <c r="F16" s="5">
        <f t="shared" si="0"/>
        <v>3220</v>
      </c>
      <c r="G16" s="7">
        <v>0</v>
      </c>
      <c r="H16" s="5">
        <f t="shared" si="1"/>
        <v>0</v>
      </c>
    </row>
    <row r="17" spans="1:8" ht="24.9" customHeight="1" x14ac:dyDescent="0.3">
      <c r="A17" s="22" t="s">
        <v>25</v>
      </c>
      <c r="B17" s="24" t="s">
        <v>32</v>
      </c>
      <c r="C17" s="23">
        <v>11.5</v>
      </c>
      <c r="D17" s="24">
        <v>25</v>
      </c>
      <c r="E17" s="27">
        <v>50</v>
      </c>
      <c r="F17" s="5">
        <f t="shared" si="0"/>
        <v>575</v>
      </c>
      <c r="G17" s="7">
        <v>0</v>
      </c>
      <c r="H17" s="5">
        <f t="shared" si="1"/>
        <v>0</v>
      </c>
    </row>
    <row r="18" spans="1:8" ht="24.9" customHeight="1" x14ac:dyDescent="0.3">
      <c r="A18" s="22" t="s">
        <v>26</v>
      </c>
      <c r="B18" s="24" t="s">
        <v>32</v>
      </c>
      <c r="C18" s="23">
        <v>12</v>
      </c>
      <c r="D18" s="24">
        <v>35</v>
      </c>
      <c r="E18" s="27">
        <v>70</v>
      </c>
      <c r="F18" s="5">
        <f t="shared" si="0"/>
        <v>840</v>
      </c>
      <c r="G18" s="7">
        <v>0</v>
      </c>
      <c r="H18" s="5">
        <f t="shared" si="1"/>
        <v>0</v>
      </c>
    </row>
    <row r="19" spans="1:8" ht="24.9" customHeight="1" x14ac:dyDescent="0.3">
      <c r="A19" s="22" t="s">
        <v>27</v>
      </c>
      <c r="B19" s="24" t="s">
        <v>32</v>
      </c>
      <c r="C19" s="23">
        <v>11</v>
      </c>
      <c r="D19" s="24">
        <v>25</v>
      </c>
      <c r="E19" s="27">
        <v>50</v>
      </c>
      <c r="F19" s="5">
        <f t="shared" si="0"/>
        <v>550</v>
      </c>
      <c r="G19" s="7">
        <v>0</v>
      </c>
      <c r="H19" s="5">
        <f t="shared" si="1"/>
        <v>0</v>
      </c>
    </row>
    <row r="20" spans="1:8" ht="24.9" customHeight="1" x14ac:dyDescent="0.3">
      <c r="A20" s="22" t="s">
        <v>28</v>
      </c>
      <c r="B20" s="24" t="s">
        <v>32</v>
      </c>
      <c r="C20" s="23">
        <v>8.5</v>
      </c>
      <c r="D20" s="24">
        <v>12</v>
      </c>
      <c r="E20" s="27">
        <v>24</v>
      </c>
      <c r="F20" s="5">
        <f t="shared" si="0"/>
        <v>204</v>
      </c>
      <c r="G20" s="7">
        <v>0</v>
      </c>
      <c r="H20" s="5">
        <f t="shared" si="1"/>
        <v>0</v>
      </c>
    </row>
    <row r="21" spans="1:8" ht="24.9" customHeight="1" x14ac:dyDescent="0.3">
      <c r="A21" s="22" t="s">
        <v>29</v>
      </c>
      <c r="B21" s="24" t="s">
        <v>32</v>
      </c>
      <c r="C21" s="23">
        <v>6</v>
      </c>
      <c r="D21" s="24">
        <v>12</v>
      </c>
      <c r="E21" s="27">
        <v>24</v>
      </c>
      <c r="F21" s="5">
        <f t="shared" si="0"/>
        <v>144</v>
      </c>
      <c r="G21" s="7">
        <v>0</v>
      </c>
      <c r="H21" s="5">
        <f t="shared" si="1"/>
        <v>0</v>
      </c>
    </row>
    <row r="22" spans="1:8" ht="24.9" customHeight="1" x14ac:dyDescent="0.3">
      <c r="A22" s="22" t="s">
        <v>30</v>
      </c>
      <c r="B22" s="24" t="s">
        <v>13</v>
      </c>
      <c r="C22" s="23">
        <v>13</v>
      </c>
      <c r="D22" s="24">
        <v>12</v>
      </c>
      <c r="E22" s="27">
        <v>24</v>
      </c>
      <c r="F22" s="5">
        <f t="shared" si="0"/>
        <v>312</v>
      </c>
      <c r="G22" s="7">
        <v>0</v>
      </c>
      <c r="H22" s="5">
        <f t="shared" si="1"/>
        <v>0</v>
      </c>
    </row>
    <row r="23" spans="1:8" ht="24.9" customHeight="1" x14ac:dyDescent="0.3">
      <c r="A23" s="15"/>
      <c r="B23" s="25"/>
      <c r="C23" s="10"/>
      <c r="D23" s="28"/>
      <c r="E23" s="10"/>
      <c r="F23" s="10"/>
      <c r="G23" s="11"/>
      <c r="H23" s="6">
        <f>SUM(H6:H22)</f>
        <v>0</v>
      </c>
    </row>
    <row r="24" spans="1:8" ht="24.9" customHeight="1" x14ac:dyDescent="0.3">
      <c r="A24" s="20" t="s">
        <v>33</v>
      </c>
      <c r="B24" s="12"/>
      <c r="C24" s="12"/>
      <c r="D24" s="19"/>
      <c r="E24" s="12"/>
      <c r="F24" s="12"/>
      <c r="G24" s="13"/>
      <c r="H24" s="9">
        <f>1-(H23/1658949.24)</f>
        <v>1</v>
      </c>
    </row>
    <row r="25" spans="1:8" ht="24.9" customHeight="1" x14ac:dyDescent="0.3">
      <c r="A25" s="21" t="s">
        <v>10</v>
      </c>
    </row>
    <row r="26" spans="1:8" ht="24.9" customHeight="1" x14ac:dyDescent="0.3">
      <c r="F26" s="29"/>
    </row>
    <row r="29" spans="1:8" ht="151.5" customHeight="1" x14ac:dyDescent="0.3">
      <c r="A29" s="17" t="s">
        <v>12</v>
      </c>
    </row>
    <row r="55" ht="137.25" customHeight="1" x14ac:dyDescent="0.3"/>
    <row r="73" ht="149.25" customHeight="1" x14ac:dyDescent="0.3"/>
    <row r="94" spans="10:12" ht="24.9" customHeight="1" x14ac:dyDescent="0.3">
      <c r="J94" s="37" t="s">
        <v>9</v>
      </c>
      <c r="K94" s="38"/>
      <c r="L94" s="39"/>
    </row>
  </sheetData>
  <mergeCells count="4">
    <mergeCell ref="A1:H2"/>
    <mergeCell ref="A4:H4"/>
    <mergeCell ref="J94:L94"/>
    <mergeCell ref="A3:H3"/>
  </mergeCells>
  <pageMargins left="0.7" right="0.7"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pamercato</dc:creator>
  <cp:lastModifiedBy>Angela Giannoccaro</cp:lastModifiedBy>
  <cp:lastPrinted>2020-12-23T12:41:36Z</cp:lastPrinted>
  <dcterms:created xsi:type="dcterms:W3CDTF">2020-07-28T08:29:23Z</dcterms:created>
  <dcterms:modified xsi:type="dcterms:W3CDTF">2020-12-28T10:37:45Z</dcterms:modified>
</cp:coreProperties>
</file>