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01\acquisti\AAGARE_2023\AA AGARE_RICHIESTA PREVENTIVI\3_Bibite e Liquori 2023 e opzione 2024\Da Massimo Rizzi\VERSIONE DEFINITIVA\"/>
    </mc:Choice>
  </mc:AlternateContent>
  <xr:revisionPtr revIDLastSave="0" documentId="13_ncr:1_{65287DBD-A6B8-42A7-8224-ABB7A701FD09}" xr6:coauthVersionLast="47" xr6:coauthVersionMax="47" xr10:uidLastSave="{00000000-0000-0000-0000-000000000000}"/>
  <bookViews>
    <workbookView xWindow="690" yWindow="375" windowWidth="24465" windowHeight="1522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27" i="1"/>
  <c r="H28" i="1"/>
  <c r="H29" i="1"/>
  <c r="E29" i="1"/>
  <c r="E28" i="1"/>
  <c r="H6" i="1"/>
  <c r="H7" i="1"/>
  <c r="H8" i="1"/>
  <c r="H9" i="1"/>
  <c r="E24" i="1" l="1"/>
  <c r="H24" i="1"/>
  <c r="E17" i="1"/>
  <c r="H17" i="1"/>
  <c r="E6" i="1"/>
  <c r="E13" i="1"/>
  <c r="H13" i="1"/>
  <c r="E10" i="1"/>
  <c r="H10" i="1"/>
  <c r="E26" i="1"/>
  <c r="H26" i="1"/>
  <c r="E23" i="1"/>
  <c r="H23" i="1"/>
  <c r="E20" i="1"/>
  <c r="H20" i="1"/>
  <c r="E16" i="1"/>
  <c r="H16" i="1"/>
  <c r="E9" i="1"/>
  <c r="E22" i="1"/>
  <c r="H22" i="1"/>
  <c r="E19" i="1"/>
  <c r="H19" i="1"/>
  <c r="E15" i="1"/>
  <c r="H15" i="1"/>
  <c r="E12" i="1"/>
  <c r="H12" i="1"/>
  <c r="E8" i="1"/>
  <c r="E25" i="1"/>
  <c r="H25" i="1"/>
  <c r="E21" i="1"/>
  <c r="H21" i="1"/>
  <c r="E18" i="1"/>
  <c r="H18" i="1"/>
  <c r="E14" i="1"/>
  <c r="H14" i="1"/>
  <c r="E11" i="1"/>
  <c r="H11" i="1"/>
  <c r="E7" i="1"/>
  <c r="H30" i="1" l="1"/>
  <c r="H32" i="1" s="1"/>
</calcChain>
</file>

<file path=xl/sharedStrings.xml><?xml version="1.0" encoding="utf-8"?>
<sst xmlns="http://schemas.openxmlformats.org/spreadsheetml/2006/main" count="65" uniqueCount="48">
  <si>
    <t>DESCRIZIONE</t>
  </si>
  <si>
    <t>UNITà DI MISURA</t>
  </si>
  <si>
    <t>IMPORTO UNITARIO, OLTRE IVA</t>
  </si>
  <si>
    <t>DETTAGLIO ECONOMICO</t>
  </si>
  <si>
    <t>IMPORTO UNITARIO OFFERTO (PER OGNI PRODOTTO) OLTRE IVA</t>
  </si>
  <si>
    <t>IMPORTO COMPLESSIVO  A BASE DI GARA PER TIPOLOGIA DI PRODOTTO, OLTRE IVA</t>
  </si>
  <si>
    <t>IMPORTO COMPLESSIVO OFFERTO PER TIPOLOGIA DI PRODOTTO, OLTRE IVA</t>
  </si>
  <si>
    <t>IMPORTO COMPLESSIVO OFFERTO PER IL LOTTO 1 OLTRE IVA</t>
  </si>
  <si>
    <t>Rettificata unità di misura da KG a Confezione come da comunicato  del 06/08/2020</t>
  </si>
  <si>
    <t>Birra alla Spina in fusto - Marche: Sans Souci, Castello o similari</t>
  </si>
  <si>
    <t>Litro</t>
  </si>
  <si>
    <t>Birra in bott.  in PET o in alluminio da litri 0,33 – alc. 5% circa - Marche: Heineken, Bavaria o similari</t>
  </si>
  <si>
    <t>Weissbier in bottiglia da litri 0,50 - Marche: Franziskaner, Paulaner, Erdinger o similari</t>
  </si>
  <si>
    <t>Vino Bianco alla Spina in fusto di gradi alcolici 11.5 circa - Marche: Montelvini Mosé, Serena, Maccari o similari</t>
  </si>
  <si>
    <t>Vino Friulano Doc in bottiglia da 750 ml</t>
  </si>
  <si>
    <t>Vino Rosso alla Spina in fusto di gradi alcolici 11,5 circa - Marche: Montelvini Mosé, Serena, Maccari o similari</t>
  </si>
  <si>
    <t>Vino Frizzante alla Spina in fusto di gradi alcolici 11,5 circa - Marche: Montelvini Mosé, Serena, Maccari o similari</t>
  </si>
  <si>
    <t>Prosecco DOCG Valdobbiadene in bottiglia da litri 0,75 - Marche: Bortolomiol, Serena o similari</t>
  </si>
  <si>
    <t>Prosecco DOC Treviso in bottiglia da litri 0,75 - Marche: Bortolomiol, Serena o similari</t>
  </si>
  <si>
    <t>Ribolla Gialla DOC bott. 0,750 ml</t>
  </si>
  <si>
    <t>Gingerino – Analcolico San Pellegrino in bottiglia da 100 ml</t>
  </si>
  <si>
    <t>Crodino in bottiglietta da 100 ml. Vuoto a perdere</t>
  </si>
  <si>
    <t>Red Bull Energy Drink in barattolo da litri 0,250</t>
  </si>
  <si>
    <t>Succo di Frutta (Ananas/Arancia/Pera/Pesca/etc.) in tetrapak/PET da litri 2 - Marche: Derby, Yoga, Amita, Rauch o similari</t>
  </si>
  <si>
    <t>Succhi di Frutta (Ananas/Arancia/Pera/Pesca/etc.) in tetra pack/Vetro/Pet da lt. 0,20</t>
  </si>
  <si>
    <t>Bibite in bottiglia (tipo aranciata, limonata, chinotto, ecc.) da lt. 0,20 - Marche: Recoaro, San Pellegrino o similari</t>
  </si>
  <si>
    <t>Bibite in bottiglia (tipo aranciata, limonata, chinotto, ecc.) da lt. 0,18 - Marche: Schweppes o similari</t>
  </si>
  <si>
    <t>Bibita in lattina da lt. 0,33 - Marche: Recoaro, Schweppes, San Pellegrino o similari</t>
  </si>
  <si>
    <t>Bibita al gusto di the in bottiglietta PET da lt. 0,50 - Marche: Lipton, Belté o similari</t>
  </si>
  <si>
    <t>bottiglia</t>
  </si>
  <si>
    <t>al pezzo</t>
  </si>
  <si>
    <t>litro</t>
  </si>
  <si>
    <t>barattolo</t>
  </si>
  <si>
    <t>Tetrapak e/o PET</t>
  </si>
  <si>
    <t>Tetra pack o Pet/Vetro</t>
  </si>
  <si>
    <t>IMPORTO DELLA SPONSORIZZAZIONE</t>
  </si>
  <si>
    <t>IMPORTO OFFERTO PER IL LOTTO 1</t>
  </si>
  <si>
    <t>RIBASSO % OFFERTO</t>
  </si>
  <si>
    <t>Ca' del Bosco Franciacorta Doc</t>
  </si>
  <si>
    <t>Bellavista Franciacorta Doc</t>
  </si>
  <si>
    <t>N.B.: In fase di esecuzione contrattuale, il corrispettivo dovuto dalla Stazione Appaltante all’aggiudicatario  sarà determinato applicando alle quantità effettivamente ordinate i prezzi unitari offerti per ciascun prodotto all’interno del presente dettaglio economico. Il ribasso % indicato all’interno della casella gialla e dell'offerta economica sulla piattaforma telematica sarà utilizzato ai soli fini dell’individuazione dell’aggiudicatario.</t>
  </si>
  <si>
    <t>PROCEDURA APERTA SVOLTA IN MODALITA’ TELEMATICA PER LA CONCLUSIONE DI UN ACCORDO QUADRO CON UNICO OPERATORE PER LA FORNITURA DI PRODOTTI DI TIPOLOGIA “BIBITE, ALCOLICI, SUPERALCOLICI ED AFFINI” E “LIQUORI” PER IL PERIODO DI UN ANNO</t>
  </si>
  <si>
    <t>QUANTITA' STIMATE PER LA DURATA ANNUALE</t>
  </si>
  <si>
    <t>IMPORTO UNITARIO IN LETTERE OLTRE IVA</t>
  </si>
  <si>
    <t>LOTTO 1 - BIBITE, ALCOLICI E AFFINI (CIG 9592450428)</t>
  </si>
  <si>
    <t>Corona - birra in bottiglia di vetro da 33 CL distrib. a da Carlsberg Italia SpA o InBev</t>
  </si>
  <si>
    <t>Succo di Frutta (Ananas/Arancia/Pera/Pesca/etc.) in tetrapak/PET da litri 1 – Marche: Derby, Yoga, Amita, Rauch o similari</t>
  </si>
  <si>
    <t>Bibita al gusto di the in bottiglietta PET da lt. 0,30 - Marche: Lipton, Belté o similari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</si>
</sst>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0" fontId="3" fillId="7" borderId="1" xfId="2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">
    <cellStyle name="Migliaia" xfId="3" builtinId="3"/>
    <cellStyle name="Migliaia 2" xfId="1" xr:uid="{00000000-0005-0000-0000-000000000000}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162</xdr:row>
      <xdr:rowOff>476250</xdr:rowOff>
    </xdr:from>
    <xdr:to>
      <xdr:col>12</xdr:col>
      <xdr:colOff>219075</xdr:colOff>
      <xdr:row>167</xdr:row>
      <xdr:rowOff>9525</xdr:rowOff>
    </xdr:to>
    <xdr:sp macro="" textlink="">
      <xdr:nvSpPr>
        <xdr:cNvPr id="3" name="Callout: freccia a sinistra 2">
          <a:extLst>
            <a:ext uri="{FF2B5EF4-FFF2-40B4-BE49-F238E27FC236}">
              <a16:creationId xmlns:a16="http://schemas.microsoft.com/office/drawing/2014/main" id="{718543CD-4D79-4FF9-998E-BFE509BA0548}"/>
            </a:ext>
          </a:extLst>
        </xdr:cNvPr>
        <xdr:cNvSpPr/>
      </xdr:nvSpPr>
      <xdr:spPr>
        <a:xfrm>
          <a:off x="10201275" y="58559700"/>
          <a:ext cx="2638425" cy="1609725"/>
        </a:xfrm>
        <a:prstGeom prst="left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VALORE % OFFERTO VISUALIZZATO ALL’INTERNO DELLA CASELLA GIALLA DOVRÀ ESSERE RIPORTATO NELL’APPOSITO SPAZIO RELATIVO ALL’OFFERTA ECONOMICA SU</a:t>
          </a:r>
          <a:r>
            <a:rPr lang="it-IT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START </a:t>
          </a:r>
          <a:endParaRPr lang="it-IT" sz="110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tabSelected="1" topLeftCell="A19" workbookViewId="0">
      <selection activeCell="D34" sqref="D34"/>
    </sheetView>
  </sheetViews>
  <sheetFormatPr defaultRowHeight="24.95" customHeight="1" x14ac:dyDescent="0.25"/>
  <cols>
    <col min="1" max="1" width="74.42578125" style="15" customWidth="1"/>
    <col min="2" max="2" width="17.7109375" customWidth="1"/>
    <col min="3" max="3" width="18" customWidth="1"/>
    <col min="4" max="4" width="19.5703125" customWidth="1"/>
    <col min="5" max="5" width="17.42578125" customWidth="1"/>
    <col min="6" max="6" width="20.42578125" customWidth="1"/>
    <col min="7" max="7" width="20.28515625" customWidth="1"/>
    <col min="8" max="8" width="21" customWidth="1"/>
    <col min="10" max="10" width="11.5703125" customWidth="1"/>
    <col min="11" max="11" width="11.42578125" customWidth="1"/>
    <col min="12" max="12" width="12.140625" customWidth="1"/>
  </cols>
  <sheetData>
    <row r="1" spans="1:8" ht="24.95" customHeight="1" x14ac:dyDescent="0.25">
      <c r="A1" s="25" t="s">
        <v>41</v>
      </c>
      <c r="B1" s="26"/>
      <c r="C1" s="26"/>
      <c r="D1" s="26"/>
      <c r="E1" s="26"/>
      <c r="F1" s="26"/>
      <c r="G1" s="26"/>
      <c r="H1" s="27"/>
    </row>
    <row r="2" spans="1:8" ht="24.95" customHeight="1" x14ac:dyDescent="0.25">
      <c r="A2" s="28"/>
      <c r="B2" s="29"/>
      <c r="C2" s="29"/>
      <c r="D2" s="29"/>
      <c r="E2" s="29"/>
      <c r="F2" s="29"/>
      <c r="G2" s="29"/>
      <c r="H2" s="30"/>
    </row>
    <row r="3" spans="1:8" ht="24.95" customHeight="1" x14ac:dyDescent="0.25">
      <c r="A3" s="35" t="s">
        <v>44</v>
      </c>
      <c r="B3" s="36"/>
      <c r="C3" s="36"/>
      <c r="D3" s="36"/>
      <c r="E3" s="36"/>
      <c r="F3" s="36"/>
      <c r="G3" s="36"/>
      <c r="H3" s="37"/>
    </row>
    <row r="4" spans="1:8" ht="24.95" customHeight="1" x14ac:dyDescent="0.25">
      <c r="A4" s="31" t="s">
        <v>3</v>
      </c>
      <c r="B4" s="31"/>
      <c r="C4" s="31"/>
      <c r="D4" s="31"/>
      <c r="E4" s="31"/>
      <c r="F4" s="31"/>
      <c r="G4" s="31"/>
      <c r="H4" s="31"/>
    </row>
    <row r="5" spans="1:8" ht="91.5" customHeight="1" x14ac:dyDescent="0.25">
      <c r="A5" s="14" t="s">
        <v>0</v>
      </c>
      <c r="B5" s="1" t="s">
        <v>1</v>
      </c>
      <c r="C5" s="2" t="s">
        <v>2</v>
      </c>
      <c r="D5" s="3" t="s">
        <v>42</v>
      </c>
      <c r="E5" s="4" t="s">
        <v>5</v>
      </c>
      <c r="F5" s="4" t="s">
        <v>43</v>
      </c>
      <c r="G5" s="3" t="s">
        <v>4</v>
      </c>
      <c r="H5" s="3" t="s">
        <v>6</v>
      </c>
    </row>
    <row r="6" spans="1:8" ht="24.95" customHeight="1" x14ac:dyDescent="0.25">
      <c r="A6" s="21" t="s">
        <v>9</v>
      </c>
      <c r="B6" s="21" t="s">
        <v>10</v>
      </c>
      <c r="C6" s="5">
        <v>2.6</v>
      </c>
      <c r="D6" s="20">
        <v>18000</v>
      </c>
      <c r="E6" s="6">
        <f t="shared" ref="E6:E29" si="0">(D6*C6)</f>
        <v>46800</v>
      </c>
      <c r="F6" s="6"/>
      <c r="G6" s="8">
        <v>0</v>
      </c>
      <c r="H6" s="6">
        <f t="shared" ref="H6:H29" si="1">(G6*D6)</f>
        <v>0</v>
      </c>
    </row>
    <row r="7" spans="1:8" ht="24.95" customHeight="1" x14ac:dyDescent="0.25">
      <c r="A7" s="21" t="s">
        <v>45</v>
      </c>
      <c r="B7" s="21" t="s">
        <v>29</v>
      </c>
      <c r="C7" s="5">
        <v>1.4</v>
      </c>
      <c r="D7" s="17">
        <v>9500</v>
      </c>
      <c r="E7" s="6">
        <f t="shared" si="0"/>
        <v>13300</v>
      </c>
      <c r="F7" s="6"/>
      <c r="G7" s="8">
        <v>0</v>
      </c>
      <c r="H7" s="6">
        <f t="shared" si="1"/>
        <v>0</v>
      </c>
    </row>
    <row r="8" spans="1:8" ht="31.5" customHeight="1" x14ac:dyDescent="0.25">
      <c r="A8" s="21" t="s">
        <v>11</v>
      </c>
      <c r="B8" s="21" t="s">
        <v>30</v>
      </c>
      <c r="C8" s="5">
        <v>1.6</v>
      </c>
      <c r="D8" s="17">
        <v>9500</v>
      </c>
      <c r="E8" s="6">
        <f t="shared" si="0"/>
        <v>15200</v>
      </c>
      <c r="F8" s="6"/>
      <c r="G8" s="8">
        <v>0</v>
      </c>
      <c r="H8" s="6">
        <f t="shared" si="1"/>
        <v>0</v>
      </c>
    </row>
    <row r="9" spans="1:8" ht="34.5" customHeight="1" x14ac:dyDescent="0.25">
      <c r="A9" s="21" t="s">
        <v>12</v>
      </c>
      <c r="B9" s="21" t="s">
        <v>29</v>
      </c>
      <c r="C9" s="5">
        <v>1.4</v>
      </c>
      <c r="D9" s="17">
        <v>3000</v>
      </c>
      <c r="E9" s="6">
        <f t="shared" si="0"/>
        <v>4200</v>
      </c>
      <c r="F9" s="6"/>
      <c r="G9" s="8">
        <v>0</v>
      </c>
      <c r="H9" s="6">
        <f t="shared" si="1"/>
        <v>0</v>
      </c>
    </row>
    <row r="10" spans="1:8" ht="30" customHeight="1" x14ac:dyDescent="0.25">
      <c r="A10" s="21" t="s">
        <v>13</v>
      </c>
      <c r="B10" s="21" t="s">
        <v>31</v>
      </c>
      <c r="C10" s="5">
        <v>1.4</v>
      </c>
      <c r="D10" s="17">
        <v>8000</v>
      </c>
      <c r="E10" s="6">
        <f t="shared" si="0"/>
        <v>11200</v>
      </c>
      <c r="F10" s="6"/>
      <c r="G10" s="8">
        <v>0</v>
      </c>
      <c r="H10" s="6">
        <f t="shared" si="1"/>
        <v>0</v>
      </c>
    </row>
    <row r="11" spans="1:8" ht="24.95" customHeight="1" x14ac:dyDescent="0.25">
      <c r="A11" s="21" t="s">
        <v>14</v>
      </c>
      <c r="B11" s="21" t="s">
        <v>29</v>
      </c>
      <c r="C11" s="5">
        <v>4.2</v>
      </c>
      <c r="D11" s="17">
        <v>550</v>
      </c>
      <c r="E11" s="6">
        <f t="shared" si="0"/>
        <v>2310</v>
      </c>
      <c r="F11" s="6"/>
      <c r="G11" s="8">
        <v>0</v>
      </c>
      <c r="H11" s="6">
        <f t="shared" si="1"/>
        <v>0</v>
      </c>
    </row>
    <row r="12" spans="1:8" ht="35.25" customHeight="1" x14ac:dyDescent="0.25">
      <c r="A12" s="21" t="s">
        <v>15</v>
      </c>
      <c r="B12" s="21" t="s">
        <v>31</v>
      </c>
      <c r="C12" s="5">
        <v>1.4</v>
      </c>
      <c r="D12" s="17">
        <v>550</v>
      </c>
      <c r="E12" s="6">
        <f t="shared" si="0"/>
        <v>770</v>
      </c>
      <c r="F12" s="6"/>
      <c r="G12" s="8">
        <v>0</v>
      </c>
      <c r="H12" s="6">
        <f t="shared" si="1"/>
        <v>0</v>
      </c>
    </row>
    <row r="13" spans="1:8" ht="39" customHeight="1" x14ac:dyDescent="0.25">
      <c r="A13" s="21" t="s">
        <v>16</v>
      </c>
      <c r="B13" s="21" t="s">
        <v>31</v>
      </c>
      <c r="C13" s="5">
        <v>1.56</v>
      </c>
      <c r="D13" s="17">
        <v>13000</v>
      </c>
      <c r="E13" s="6">
        <f t="shared" si="0"/>
        <v>20280</v>
      </c>
      <c r="F13" s="6"/>
      <c r="G13" s="8">
        <v>0</v>
      </c>
      <c r="H13" s="6">
        <f t="shared" si="1"/>
        <v>0</v>
      </c>
    </row>
    <row r="14" spans="1:8" ht="33" customHeight="1" x14ac:dyDescent="0.25">
      <c r="A14" s="21" t="s">
        <v>17</v>
      </c>
      <c r="B14" s="21" t="s">
        <v>29</v>
      </c>
      <c r="C14" s="5">
        <v>5.5</v>
      </c>
      <c r="D14" s="17">
        <v>200</v>
      </c>
      <c r="E14" s="6">
        <f t="shared" si="0"/>
        <v>1100</v>
      </c>
      <c r="F14" s="6"/>
      <c r="G14" s="8">
        <v>0</v>
      </c>
      <c r="H14" s="6">
        <f t="shared" si="1"/>
        <v>0</v>
      </c>
    </row>
    <row r="15" spans="1:8" ht="40.5" customHeight="1" x14ac:dyDescent="0.25">
      <c r="A15" s="21" t="s">
        <v>18</v>
      </c>
      <c r="B15" s="21" t="s">
        <v>29</v>
      </c>
      <c r="C15" s="5">
        <v>4.3</v>
      </c>
      <c r="D15" s="17">
        <v>2000</v>
      </c>
      <c r="E15" s="6">
        <f t="shared" si="0"/>
        <v>8600</v>
      </c>
      <c r="F15" s="6"/>
      <c r="G15" s="8">
        <v>0</v>
      </c>
      <c r="H15" s="6">
        <f t="shared" si="1"/>
        <v>0</v>
      </c>
    </row>
    <row r="16" spans="1:8" ht="24.95" customHeight="1" x14ac:dyDescent="0.25">
      <c r="A16" s="21" t="s">
        <v>19</v>
      </c>
      <c r="B16" s="21" t="s">
        <v>29</v>
      </c>
      <c r="C16" s="5">
        <v>6</v>
      </c>
      <c r="D16" s="17">
        <v>250</v>
      </c>
      <c r="E16" s="6">
        <f t="shared" si="0"/>
        <v>1500</v>
      </c>
      <c r="F16" s="6"/>
      <c r="G16" s="8">
        <v>0</v>
      </c>
      <c r="H16" s="6">
        <f t="shared" si="1"/>
        <v>0</v>
      </c>
    </row>
    <row r="17" spans="1:8" ht="24.95" customHeight="1" x14ac:dyDescent="0.25">
      <c r="A17" s="21" t="s">
        <v>20</v>
      </c>
      <c r="B17" s="21" t="s">
        <v>29</v>
      </c>
      <c r="C17" s="5">
        <v>0.4</v>
      </c>
      <c r="D17" s="17">
        <v>5500</v>
      </c>
      <c r="E17" s="6">
        <f t="shared" si="0"/>
        <v>2200</v>
      </c>
      <c r="F17" s="6"/>
      <c r="G17" s="8">
        <v>0</v>
      </c>
      <c r="H17" s="6">
        <f t="shared" si="1"/>
        <v>0</v>
      </c>
    </row>
    <row r="18" spans="1:8" ht="24.95" customHeight="1" x14ac:dyDescent="0.25">
      <c r="A18" s="21" t="s">
        <v>21</v>
      </c>
      <c r="B18" s="21" t="s">
        <v>29</v>
      </c>
      <c r="C18" s="5">
        <v>0.7</v>
      </c>
      <c r="D18" s="17">
        <v>2500</v>
      </c>
      <c r="E18" s="6">
        <f t="shared" si="0"/>
        <v>1750</v>
      </c>
      <c r="F18" s="6"/>
      <c r="G18" s="8">
        <v>0</v>
      </c>
      <c r="H18" s="6">
        <f t="shared" si="1"/>
        <v>0</v>
      </c>
    </row>
    <row r="19" spans="1:8" ht="24.95" customHeight="1" x14ac:dyDescent="0.25">
      <c r="A19" s="21" t="s">
        <v>22</v>
      </c>
      <c r="B19" s="21" t="s">
        <v>32</v>
      </c>
      <c r="C19" s="5">
        <v>1.2</v>
      </c>
      <c r="D19" s="17">
        <v>4000</v>
      </c>
      <c r="E19" s="6">
        <f t="shared" si="0"/>
        <v>4800</v>
      </c>
      <c r="F19" s="6"/>
      <c r="G19" s="8">
        <v>0</v>
      </c>
      <c r="H19" s="6">
        <f t="shared" si="1"/>
        <v>0</v>
      </c>
    </row>
    <row r="20" spans="1:8" ht="30" x14ac:dyDescent="0.25">
      <c r="A20" s="21" t="s">
        <v>46</v>
      </c>
      <c r="B20" s="21" t="s">
        <v>33</v>
      </c>
      <c r="C20" s="5">
        <v>1.5</v>
      </c>
      <c r="D20" s="17">
        <v>500</v>
      </c>
      <c r="E20" s="6">
        <f t="shared" si="0"/>
        <v>750</v>
      </c>
      <c r="F20" s="6"/>
      <c r="G20" s="8">
        <v>0</v>
      </c>
      <c r="H20" s="6">
        <f t="shared" si="1"/>
        <v>0</v>
      </c>
    </row>
    <row r="21" spans="1:8" ht="36" customHeight="1" x14ac:dyDescent="0.25">
      <c r="A21" s="21" t="s">
        <v>23</v>
      </c>
      <c r="B21" s="21" t="s">
        <v>34</v>
      </c>
      <c r="C21" s="5">
        <v>1.9</v>
      </c>
      <c r="D21" s="17">
        <v>850</v>
      </c>
      <c r="E21" s="6">
        <f t="shared" si="0"/>
        <v>1615</v>
      </c>
      <c r="F21" s="6"/>
      <c r="G21" s="8">
        <v>0</v>
      </c>
      <c r="H21" s="6">
        <f t="shared" si="1"/>
        <v>0</v>
      </c>
    </row>
    <row r="22" spans="1:8" ht="44.25" customHeight="1" x14ac:dyDescent="0.25">
      <c r="A22" s="21" t="s">
        <v>24</v>
      </c>
      <c r="B22" s="21" t="s">
        <v>29</v>
      </c>
      <c r="C22" s="5">
        <v>0.65</v>
      </c>
      <c r="D22" s="17">
        <v>14000</v>
      </c>
      <c r="E22" s="6">
        <f t="shared" si="0"/>
        <v>9100</v>
      </c>
      <c r="F22" s="6"/>
      <c r="G22" s="8">
        <v>0</v>
      </c>
      <c r="H22" s="6">
        <f t="shared" si="1"/>
        <v>0</v>
      </c>
    </row>
    <row r="23" spans="1:8" ht="39" customHeight="1" x14ac:dyDescent="0.25">
      <c r="A23" s="21" t="s">
        <v>25</v>
      </c>
      <c r="B23" s="21" t="s">
        <v>32</v>
      </c>
      <c r="C23" s="5">
        <v>0.65</v>
      </c>
      <c r="D23" s="17">
        <v>3500</v>
      </c>
      <c r="E23" s="6">
        <f t="shared" si="0"/>
        <v>2275</v>
      </c>
      <c r="F23" s="6"/>
      <c r="G23" s="8">
        <v>0</v>
      </c>
      <c r="H23" s="6">
        <f t="shared" si="1"/>
        <v>0</v>
      </c>
    </row>
    <row r="24" spans="1:8" ht="45.75" customHeight="1" x14ac:dyDescent="0.25">
      <c r="A24" s="21" t="s">
        <v>26</v>
      </c>
      <c r="B24" s="21" t="s">
        <v>29</v>
      </c>
      <c r="C24" s="5">
        <v>0.65</v>
      </c>
      <c r="D24" s="17">
        <v>5500</v>
      </c>
      <c r="E24" s="6">
        <f t="shared" si="0"/>
        <v>3575</v>
      </c>
      <c r="F24" s="6"/>
      <c r="G24" s="8">
        <v>0</v>
      </c>
      <c r="H24" s="6">
        <f t="shared" si="1"/>
        <v>0</v>
      </c>
    </row>
    <row r="25" spans="1:8" ht="24.95" customHeight="1" x14ac:dyDescent="0.25">
      <c r="A25" s="21" t="s">
        <v>27</v>
      </c>
      <c r="B25" s="21" t="s">
        <v>29</v>
      </c>
      <c r="C25" s="5">
        <v>0.55000000000000004</v>
      </c>
      <c r="D25" s="17">
        <v>2500</v>
      </c>
      <c r="E25" s="6">
        <f t="shared" si="0"/>
        <v>1375</v>
      </c>
      <c r="F25" s="6"/>
      <c r="G25" s="8">
        <v>0</v>
      </c>
      <c r="H25" s="6">
        <f t="shared" si="1"/>
        <v>0</v>
      </c>
    </row>
    <row r="26" spans="1:8" ht="24.95" customHeight="1" x14ac:dyDescent="0.25">
      <c r="A26" s="21" t="s">
        <v>28</v>
      </c>
      <c r="B26" s="21" t="s">
        <v>29</v>
      </c>
      <c r="C26" s="5">
        <v>0.55000000000000004</v>
      </c>
      <c r="D26" s="17">
        <v>250</v>
      </c>
      <c r="E26" s="6">
        <f t="shared" si="0"/>
        <v>137.5</v>
      </c>
      <c r="F26" s="6"/>
      <c r="G26" s="8">
        <v>0</v>
      </c>
      <c r="H26" s="6">
        <f t="shared" si="1"/>
        <v>0</v>
      </c>
    </row>
    <row r="27" spans="1:8" ht="24.95" customHeight="1" x14ac:dyDescent="0.25">
      <c r="A27" s="21" t="s">
        <v>47</v>
      </c>
      <c r="B27" s="21" t="s">
        <v>29</v>
      </c>
      <c r="C27" s="5">
        <v>0.5</v>
      </c>
      <c r="D27" s="17">
        <v>300</v>
      </c>
      <c r="E27" s="6">
        <f t="shared" si="0"/>
        <v>150</v>
      </c>
      <c r="F27" s="6"/>
      <c r="G27" s="8"/>
      <c r="H27" s="6"/>
    </row>
    <row r="28" spans="1:8" ht="24.95" customHeight="1" x14ac:dyDescent="0.25">
      <c r="A28" s="21" t="s">
        <v>38</v>
      </c>
      <c r="B28" s="21" t="s">
        <v>29</v>
      </c>
      <c r="C28" s="5">
        <v>30</v>
      </c>
      <c r="D28" s="17">
        <v>25</v>
      </c>
      <c r="E28" s="6">
        <f t="shared" si="0"/>
        <v>750</v>
      </c>
      <c r="F28" s="6"/>
      <c r="G28" s="8">
        <v>0</v>
      </c>
      <c r="H28" s="6">
        <f t="shared" si="1"/>
        <v>0</v>
      </c>
    </row>
    <row r="29" spans="1:8" ht="24.95" customHeight="1" x14ac:dyDescent="0.25">
      <c r="A29" s="21" t="s">
        <v>39</v>
      </c>
      <c r="B29" s="21" t="s">
        <v>29</v>
      </c>
      <c r="C29" s="5">
        <v>30</v>
      </c>
      <c r="D29" s="17">
        <v>35</v>
      </c>
      <c r="E29" s="6">
        <f t="shared" si="0"/>
        <v>1050</v>
      </c>
      <c r="F29" s="6"/>
      <c r="G29" s="8">
        <v>0</v>
      </c>
      <c r="H29" s="6">
        <f t="shared" si="1"/>
        <v>0</v>
      </c>
    </row>
    <row r="30" spans="1:8" ht="24.95" customHeight="1" x14ac:dyDescent="0.25">
      <c r="A30" s="18" t="s">
        <v>36</v>
      </c>
      <c r="B30" s="10"/>
      <c r="C30" s="10"/>
      <c r="D30" s="10"/>
      <c r="E30" s="24"/>
      <c r="F30" s="10"/>
      <c r="G30" s="11"/>
      <c r="H30" s="7">
        <f>SUM(H6:H29)</f>
        <v>0</v>
      </c>
    </row>
    <row r="31" spans="1:8" ht="24.95" customHeight="1" x14ac:dyDescent="0.25">
      <c r="A31" s="18" t="s">
        <v>35</v>
      </c>
      <c r="B31" s="10"/>
      <c r="C31" s="10"/>
      <c r="D31" s="10"/>
      <c r="E31" s="10"/>
      <c r="F31" s="10"/>
      <c r="G31" s="11"/>
      <c r="H31" s="23">
        <v>0</v>
      </c>
    </row>
    <row r="32" spans="1:8" ht="24.95" customHeight="1" x14ac:dyDescent="0.25">
      <c r="A32" s="18" t="s">
        <v>7</v>
      </c>
      <c r="B32" s="10"/>
      <c r="C32" s="10"/>
      <c r="D32" s="10"/>
      <c r="E32" s="10"/>
      <c r="F32" s="10"/>
      <c r="G32" s="11"/>
      <c r="H32" s="7">
        <f>H30-H31</f>
        <v>0</v>
      </c>
    </row>
    <row r="33" spans="1:8" ht="24.95" customHeight="1" x14ac:dyDescent="0.25">
      <c r="A33" s="18" t="s">
        <v>37</v>
      </c>
      <c r="B33" s="12"/>
      <c r="C33" s="12"/>
      <c r="D33" s="12"/>
      <c r="E33" s="12"/>
      <c r="F33" s="12"/>
      <c r="G33" s="13"/>
      <c r="H33" s="9">
        <f>1-(H32/155000)</f>
        <v>1</v>
      </c>
    </row>
    <row r="34" spans="1:8" ht="135.75" customHeight="1" x14ac:dyDescent="0.25">
      <c r="A34" s="16" t="s">
        <v>40</v>
      </c>
      <c r="E34" s="19"/>
      <c r="F34" s="19"/>
    </row>
    <row r="35" spans="1:8" ht="24.75" customHeight="1" x14ac:dyDescent="0.25"/>
    <row r="36" spans="1:8" ht="24.75" customHeight="1" x14ac:dyDescent="0.25">
      <c r="B36" s="22"/>
      <c r="C36" s="22"/>
      <c r="D36" s="22"/>
      <c r="E36" s="22"/>
      <c r="F36" s="22"/>
      <c r="G36" s="22"/>
    </row>
    <row r="75" ht="149.25" customHeight="1" x14ac:dyDescent="0.25"/>
    <row r="96" spans="10:12" ht="24.95" customHeight="1" x14ac:dyDescent="0.25">
      <c r="J96" s="32" t="s">
        <v>8</v>
      </c>
      <c r="K96" s="33"/>
      <c r="L96" s="34"/>
    </row>
  </sheetData>
  <mergeCells count="4">
    <mergeCell ref="A1:H2"/>
    <mergeCell ref="A4:H4"/>
    <mergeCell ref="J96:L96"/>
    <mergeCell ref="A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Angela Giannoccaro</cp:lastModifiedBy>
  <cp:lastPrinted>2023-01-11T09:03:52Z</cp:lastPrinted>
  <dcterms:created xsi:type="dcterms:W3CDTF">2020-07-28T08:29:23Z</dcterms:created>
  <dcterms:modified xsi:type="dcterms:W3CDTF">2023-01-27T12:14:13Z</dcterms:modified>
</cp:coreProperties>
</file>