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\\STO01\acquisti\AAGARE_2023\AA AGARE_RICHIESTA PREVENTIVI\2_Alimentari_2023 e opzione 2024\Da Massimo Rizzi\Elenchi Prezzi Unitari in Excel modifica del 23 marzi 2023\"/>
    </mc:Choice>
  </mc:AlternateContent>
  <xr:revisionPtr revIDLastSave="0" documentId="13_ncr:1_{1CB3308E-FB17-483A-8FC2-12BCE623BF08}" xr6:coauthVersionLast="47" xr6:coauthVersionMax="47" xr10:uidLastSave="{00000000-0000-0000-0000-000000000000}"/>
  <bookViews>
    <workbookView xWindow="4590" yWindow="375" windowWidth="22800" windowHeight="15225" xr2:uid="{00000000-000D-0000-FFFF-FFFF00000000}"/>
  </bookViews>
  <sheets>
    <sheet name="PER GARA 2023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4" i="2" l="1"/>
  <c r="H8" i="2"/>
  <c r="H52" i="2"/>
  <c r="H51" i="2"/>
  <c r="H50" i="2"/>
  <c r="H49" i="2"/>
  <c r="H48" i="2"/>
  <c r="H47" i="2"/>
  <c r="H46" i="2"/>
  <c r="H45" i="2"/>
  <c r="H44" i="2"/>
  <c r="H43" i="2"/>
  <c r="H42" i="2"/>
  <c r="H41" i="2"/>
  <c r="H40" i="2"/>
  <c r="H39" i="2"/>
  <c r="H38" i="2"/>
  <c r="H37" i="2"/>
  <c r="H36" i="2"/>
  <c r="H35" i="2"/>
  <c r="H34" i="2"/>
  <c r="H33" i="2"/>
  <c r="H32" i="2"/>
  <c r="H31" i="2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H15" i="2"/>
  <c r="H14" i="2"/>
  <c r="H13" i="2"/>
  <c r="H12" i="2"/>
  <c r="H11" i="2"/>
  <c r="H10" i="2"/>
  <c r="H9" i="2"/>
  <c r="F51" i="2"/>
  <c r="F52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8" i="2"/>
  <c r="H53" i="2" l="1"/>
  <c r="F53" i="2"/>
</calcChain>
</file>

<file path=xl/sharedStrings.xml><?xml version="1.0" encoding="utf-8"?>
<sst xmlns="http://schemas.openxmlformats.org/spreadsheetml/2006/main" count="101" uniqueCount="66">
  <si>
    <t>PRODOTTO</t>
  </si>
  <si>
    <t>Kg/Cartone</t>
  </si>
  <si>
    <t> QUANTITA'</t>
  </si>
  <si>
    <t>Edamer a fette in confezione da Kg. 1</t>
  </si>
  <si>
    <t>Kg</t>
  </si>
  <si>
    <t>Pezzo</t>
  </si>
  <si>
    <t>Mozzarelline da 7,5 gr in vaschetta da Kg. 1</t>
  </si>
  <si>
    <t>Cartone</t>
  </si>
  <si>
    <t>Feta Greco da gr. 500</t>
  </si>
  <si>
    <t>Formaggio grattugiato Mix da 1Kg.</t>
  </si>
  <si>
    <t>Litri</t>
  </si>
  <si>
    <t>Pezzi</t>
  </si>
  <si>
    <t>Formadi Frant</t>
  </si>
  <si>
    <t xml:space="preserve">Ricotta da Kg. 1,5 </t>
  </si>
  <si>
    <t xml:space="preserve">Provola affumicata filone </t>
  </si>
  <si>
    <t>Panna senza zucchero spray da 0,7 kg</t>
  </si>
  <si>
    <t xml:space="preserve">Brie tondo da Kg. 1,2 </t>
  </si>
  <si>
    <t>Bustine di formaggio Grana Padano da gr. 5x200 pz</t>
  </si>
  <si>
    <t>Formaggio Montasio DOP 6 mesi</t>
  </si>
  <si>
    <t>Filone mozzarella con fermenti da 1 Kg</t>
  </si>
  <si>
    <t>Mozzarella sfilacciata per pizza da Kg. 2,5</t>
  </si>
  <si>
    <t>Burro da Kg. 1 tipo Brumi o Zanasi o similari</t>
  </si>
  <si>
    <t>Burro da Kg. 0,5 tipo Brumi o Zanasi o similari</t>
  </si>
  <si>
    <t>Burro porzioni da 8 gr x125 pezzi tipo Brumi o Zanasi o similari</t>
  </si>
  <si>
    <t>pezzo</t>
  </si>
  <si>
    <t>Ricotta da 100 gr.</t>
  </si>
  <si>
    <t>Stracchino da 100 gr</t>
  </si>
  <si>
    <t>kg</t>
  </si>
  <si>
    <t>Formaggio grana a scaglie da 1 kg</t>
  </si>
  <si>
    <t xml:space="preserve">Formaggio Montasio DOP 2 mesi </t>
  </si>
  <si>
    <t>Mascarpone da 2 kg</t>
  </si>
  <si>
    <t xml:space="preserve">Feta Greco a cubetti </t>
  </si>
  <si>
    <t>Robiolina da 100 gr</t>
  </si>
  <si>
    <t>Mozzarelline da 10 gr in vaschetta da 1 kg</t>
  </si>
  <si>
    <t>Mozzarella fiordilatte da 1 kg</t>
  </si>
  <si>
    <t>Formaggio spalmabile tipo Alpigiana o similari</t>
  </si>
  <si>
    <t>Formaggio caprino ct 70 x 80 gr</t>
  </si>
  <si>
    <t>Latte Uht intero in brick</t>
  </si>
  <si>
    <t>litro</t>
  </si>
  <si>
    <t xml:space="preserve">Formaggio latteria fresco </t>
  </si>
  <si>
    <t>Burratina in secchiello in cartone da 125 gr</t>
  </si>
  <si>
    <t>Crema vegetale da litri 1</t>
  </si>
  <si>
    <t>Stracciatella in vaschetta kg 1,2</t>
  </si>
  <si>
    <t>Mascarpone conf. 0,5Kg</t>
  </si>
  <si>
    <t>Grana Padano grattugiato  dop 1 kg</t>
  </si>
  <si>
    <t>Mozzarella filone fior di latte da 1 kg</t>
  </si>
  <si>
    <t>cheddar fette vasc gr 500</t>
  </si>
  <si>
    <t xml:space="preserve">Scamorza affumicata tipo Tamburro o simili </t>
  </si>
  <si>
    <t>pezzi</t>
  </si>
  <si>
    <t>Formaggio Grana Padano DOP 1/32</t>
  </si>
  <si>
    <t>farina mais gialla kg 0,5</t>
  </si>
  <si>
    <t>conf</t>
  </si>
  <si>
    <t>FORMAGGI 2023</t>
  </si>
  <si>
    <t>Importo a base d'asta</t>
  </si>
  <si>
    <t>Totale a base d'asta</t>
  </si>
  <si>
    <t>Importo unitario offerto</t>
  </si>
  <si>
    <t>Importo complessivo offerto</t>
  </si>
  <si>
    <t>IMPORTO COMPLESSIVO OFFERTO PER IL LOTTO 1 OLTRE IVA</t>
  </si>
  <si>
    <t>PERCENTUALE DI RIBASSO % OFFERTO</t>
  </si>
  <si>
    <t>N.B.: In fase di esecuzione contrattuale, il corrispettivo dovuto dalla Stazione Appaltante all’aggiudicatario  sarà determinato applicando alle quantità effettivamente ordinate i prezzi unitari offerti per ciascun prodotto all’interno del presente dettaglio economico. Il ribasso % indicato all’interno della casella gialla e dell'offerta economica sulla piattaforma telematica NON sarà utilizzato ai fini dell’individuazione dell’aggiudicatario su cui prevarrà l'importo complessivo offerto.</t>
  </si>
  <si>
    <t>Mozzarella bocconcini cartone da 100 gr.</t>
  </si>
  <si>
    <t>Mozzarella bocconcini da 200 gr.</t>
  </si>
  <si>
    <t>Mozzarella bocconcini da 125 gr.</t>
  </si>
  <si>
    <t>Mozzarella bocconcini senza lattosio da 125 gr</t>
  </si>
  <si>
    <t>Mozzarella Bufala Campana Dop da 250 gr</t>
  </si>
  <si>
    <t>Mozzarella Bufala Campana Dop da 125 gr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</si>
</sst>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&quot;€&quot;\ #,##0.00"/>
    <numFmt numFmtId="165" formatCode="#,##0.00\ &quot;€&quot;"/>
    <numFmt numFmtId="166" formatCode="_-* #,##0.00\ [$€-410]_-;\-* #,##0.00\ [$€-410]_-;_-* &quot;-&quot;??\ [$€-410]_-;_-@_-"/>
  </numFmts>
  <fonts count="11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52">
    <xf numFmtId="0" fontId="0" fillId="0" borderId="0" xfId="0"/>
    <xf numFmtId="164" fontId="0" fillId="0" borderId="0" xfId="0" applyNumberFormat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3" xfId="0" applyFont="1" applyBorder="1" applyAlignment="1">
      <alignment vertical="center"/>
    </xf>
    <xf numFmtId="164" fontId="2" fillId="0" borderId="0" xfId="0" applyNumberFormat="1" applyFont="1" applyAlignment="1">
      <alignment vertical="center"/>
    </xf>
    <xf numFmtId="3" fontId="2" fillId="0" borderId="4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164" fontId="2" fillId="0" borderId="5" xfId="0" applyNumberFormat="1" applyFont="1" applyBorder="1" applyAlignment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164" fontId="3" fillId="0" borderId="5" xfId="0" applyNumberFormat="1" applyFont="1" applyBorder="1"/>
    <xf numFmtId="0" fontId="2" fillId="0" borderId="4" xfId="0" applyFont="1" applyBorder="1" applyAlignment="1">
      <alignment horizontal="center" vertical="center"/>
    </xf>
    <xf numFmtId="164" fontId="3" fillId="0" borderId="8" xfId="0" applyNumberFormat="1" applyFont="1" applyBorder="1"/>
    <xf numFmtId="0" fontId="2" fillId="0" borderId="9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6" xfId="0" applyFont="1" applyBorder="1" applyAlignment="1">
      <alignment vertical="center"/>
    </xf>
    <xf numFmtId="0" fontId="2" fillId="0" borderId="4" xfId="0" applyFont="1" applyBorder="1" applyAlignment="1">
      <alignment vertical="center" wrapText="1"/>
    </xf>
    <xf numFmtId="0" fontId="0" fillId="0" borderId="10" xfId="0" applyBorder="1"/>
    <xf numFmtId="0" fontId="0" fillId="0" borderId="10" xfId="0" applyBorder="1" applyAlignment="1">
      <alignment horizontal="center" vertical="center"/>
    </xf>
    <xf numFmtId="164" fontId="6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vertical="center"/>
    </xf>
    <xf numFmtId="0" fontId="7" fillId="2" borderId="10" xfId="0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65" fontId="3" fillId="0" borderId="11" xfId="0" applyNumberFormat="1" applyFont="1" applyBorder="1"/>
    <xf numFmtId="164" fontId="0" fillId="0" borderId="10" xfId="0" applyNumberFormat="1" applyBorder="1"/>
    <xf numFmtId="44" fontId="1" fillId="0" borderId="0" xfId="1" applyFont="1" applyAlignment="1">
      <alignment vertical="center"/>
    </xf>
    <xf numFmtId="0" fontId="1" fillId="0" borderId="0" xfId="0" applyFont="1"/>
    <xf numFmtId="44" fontId="6" fillId="0" borderId="1" xfId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4" fontId="1" fillId="0" borderId="11" xfId="1" applyFont="1" applyBorder="1" applyAlignment="1">
      <alignment vertical="center"/>
    </xf>
    <xf numFmtId="0" fontId="1" fillId="0" borderId="12" xfId="0" applyFont="1" applyBorder="1"/>
    <xf numFmtId="44" fontId="1" fillId="0" borderId="10" xfId="1" applyFont="1" applyBorder="1" applyAlignment="1">
      <alignment vertical="center"/>
    </xf>
    <xf numFmtId="44" fontId="1" fillId="0" borderId="10" xfId="0" applyNumberFormat="1" applyFont="1" applyBorder="1"/>
    <xf numFmtId="164" fontId="8" fillId="0" borderId="10" xfId="0" applyNumberFormat="1" applyFont="1" applyBorder="1" applyAlignment="1">
      <alignment vertical="center"/>
    </xf>
    <xf numFmtId="166" fontId="8" fillId="0" borderId="10" xfId="1" applyNumberFormat="1" applyFont="1" applyBorder="1"/>
    <xf numFmtId="0" fontId="8" fillId="0" borderId="0" xfId="0" applyFont="1" applyAlignment="1">
      <alignment horizontal="center" vertical="center"/>
    </xf>
    <xf numFmtId="9" fontId="1" fillId="3" borderId="0" xfId="2" applyFont="1" applyFill="1"/>
    <xf numFmtId="0" fontId="9" fillId="0" borderId="0" xfId="0" applyFont="1" applyAlignment="1">
      <alignment horizontal="center" vertical="center"/>
    </xf>
    <xf numFmtId="0" fontId="5" fillId="4" borderId="1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0" fillId="4" borderId="10" xfId="0" applyFont="1" applyFill="1" applyBorder="1" applyAlignment="1">
      <alignment horizontal="center" vertical="center" wrapText="1"/>
    </xf>
    <xf numFmtId="44" fontId="1" fillId="5" borderId="10" xfId="1" applyFont="1" applyFill="1" applyBorder="1" applyAlignment="1">
      <alignment vertical="center"/>
    </xf>
    <xf numFmtId="44" fontId="1" fillId="5" borderId="13" xfId="1" applyFont="1" applyFill="1" applyBorder="1" applyAlignment="1">
      <alignment vertical="center"/>
    </xf>
  </cellXfs>
  <cellStyles count="3">
    <cellStyle name="Normale" xfId="0" builtinId="0"/>
    <cellStyle name="Percentuale" xfId="2" builtinId="5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8F3561-C1C5-4CE1-AE23-596138CD635A}">
  <dimension ref="A3:I57"/>
  <sheetViews>
    <sheetView tabSelected="1" topLeftCell="A25" workbookViewId="0">
      <selection activeCell="H54" sqref="H54"/>
    </sheetView>
  </sheetViews>
  <sheetFormatPr defaultRowHeight="15.75" x14ac:dyDescent="0.25"/>
  <cols>
    <col min="2" max="2" width="51.28515625" bestFit="1" customWidth="1"/>
    <col min="3" max="3" width="11.42578125" bestFit="1" customWidth="1"/>
    <col min="4" max="4" width="12" bestFit="1" customWidth="1"/>
    <col min="5" max="5" width="18.85546875" customWidth="1"/>
    <col min="6" max="6" width="11.85546875" bestFit="1" customWidth="1"/>
    <col min="7" max="7" width="14.5703125" style="34" customWidth="1"/>
    <col min="8" max="8" width="18.7109375" style="35" customWidth="1"/>
    <col min="9" max="9" width="63.5703125" customWidth="1"/>
  </cols>
  <sheetData>
    <row r="3" spans="1:8" x14ac:dyDescent="0.25">
      <c r="B3" t="s">
        <v>52</v>
      </c>
    </row>
    <row r="5" spans="1:8" ht="16.5" thickBot="1" x14ac:dyDescent="0.3">
      <c r="E5" s="1"/>
    </row>
    <row r="6" spans="1:8" ht="48" thickBot="1" x14ac:dyDescent="0.3">
      <c r="A6" s="22"/>
      <c r="B6" s="4" t="s">
        <v>0</v>
      </c>
      <c r="C6" s="3" t="s">
        <v>1</v>
      </c>
      <c r="D6" s="3" t="s">
        <v>2</v>
      </c>
      <c r="E6" s="24" t="s">
        <v>53</v>
      </c>
      <c r="F6" s="25" t="s">
        <v>54</v>
      </c>
      <c r="G6" s="36" t="s">
        <v>55</v>
      </c>
      <c r="H6" s="37" t="s">
        <v>56</v>
      </c>
    </row>
    <row r="7" spans="1:8" ht="16.5" thickBot="1" x14ac:dyDescent="0.3">
      <c r="A7" s="22"/>
      <c r="B7" s="5"/>
      <c r="C7" s="5"/>
      <c r="D7" s="6"/>
      <c r="E7" s="7"/>
      <c r="F7" s="6"/>
      <c r="G7" s="38"/>
      <c r="H7" s="39"/>
    </row>
    <row r="8" spans="1:8" ht="16.5" thickBot="1" x14ac:dyDescent="0.3">
      <c r="A8" s="23">
        <v>1</v>
      </c>
      <c r="B8" s="18" t="s">
        <v>3</v>
      </c>
      <c r="C8" s="4" t="s">
        <v>4</v>
      </c>
      <c r="D8" s="8">
        <v>500</v>
      </c>
      <c r="E8" s="9">
        <v>9</v>
      </c>
      <c r="F8" s="26">
        <f>E8*D8</f>
        <v>4500</v>
      </c>
      <c r="G8" s="50"/>
      <c r="H8" s="41">
        <f>G8*D8</f>
        <v>0</v>
      </c>
    </row>
    <row r="9" spans="1:8" ht="16.5" thickBot="1" x14ac:dyDescent="0.3">
      <c r="A9" s="23">
        <v>2</v>
      </c>
      <c r="B9" s="19" t="s">
        <v>31</v>
      </c>
      <c r="C9" s="4" t="s">
        <v>4</v>
      </c>
      <c r="D9" s="10">
        <v>50</v>
      </c>
      <c r="E9" s="11">
        <v>17.5</v>
      </c>
      <c r="F9" s="26">
        <f t="shared" ref="F9:F52" si="0">E9*D9</f>
        <v>875</v>
      </c>
      <c r="G9" s="50"/>
      <c r="H9" s="41">
        <f t="shared" ref="H9:H52" si="1">G9*D9</f>
        <v>0</v>
      </c>
    </row>
    <row r="10" spans="1:8" ht="16.5" thickBot="1" x14ac:dyDescent="0.3">
      <c r="A10" s="23">
        <v>3</v>
      </c>
      <c r="B10" s="20" t="s">
        <v>8</v>
      </c>
      <c r="C10" s="12" t="s">
        <v>5</v>
      </c>
      <c r="D10" s="10">
        <v>160</v>
      </c>
      <c r="E10" s="11">
        <v>7.07</v>
      </c>
      <c r="F10" s="26">
        <f t="shared" si="0"/>
        <v>1131.2</v>
      </c>
      <c r="G10" s="50"/>
      <c r="H10" s="41">
        <f t="shared" si="1"/>
        <v>0</v>
      </c>
    </row>
    <row r="11" spans="1:8" ht="16.5" thickBot="1" x14ac:dyDescent="0.3">
      <c r="A11" s="23">
        <v>4</v>
      </c>
      <c r="B11" s="19" t="s">
        <v>6</v>
      </c>
      <c r="C11" s="12" t="s">
        <v>4</v>
      </c>
      <c r="D11" s="10">
        <v>10</v>
      </c>
      <c r="E11" s="11">
        <v>8.64</v>
      </c>
      <c r="F11" s="26">
        <f t="shared" si="0"/>
        <v>86.4</v>
      </c>
      <c r="G11" s="50"/>
      <c r="H11" s="41">
        <f t="shared" si="1"/>
        <v>0</v>
      </c>
    </row>
    <row r="12" spans="1:8" ht="16.5" thickBot="1" x14ac:dyDescent="0.3">
      <c r="A12" s="23">
        <v>5</v>
      </c>
      <c r="B12" s="19" t="s">
        <v>33</v>
      </c>
      <c r="C12" s="12" t="s">
        <v>4</v>
      </c>
      <c r="D12" s="10">
        <v>50</v>
      </c>
      <c r="E12" s="11">
        <v>10</v>
      </c>
      <c r="F12" s="26">
        <f t="shared" si="0"/>
        <v>500</v>
      </c>
      <c r="G12" s="50"/>
      <c r="H12" s="41">
        <f t="shared" si="1"/>
        <v>0</v>
      </c>
    </row>
    <row r="13" spans="1:8" ht="16.5" thickBot="1" x14ac:dyDescent="0.3">
      <c r="A13" s="23">
        <v>6</v>
      </c>
      <c r="B13" s="19" t="s">
        <v>40</v>
      </c>
      <c r="C13" s="12" t="s">
        <v>24</v>
      </c>
      <c r="D13" s="10">
        <v>200</v>
      </c>
      <c r="E13" s="11">
        <v>2.15</v>
      </c>
      <c r="F13" s="26">
        <f t="shared" si="0"/>
        <v>430</v>
      </c>
      <c r="G13" s="50"/>
      <c r="H13" s="41">
        <f t="shared" si="1"/>
        <v>0</v>
      </c>
    </row>
    <row r="14" spans="1:8" ht="16.5" thickBot="1" x14ac:dyDescent="0.3">
      <c r="A14" s="23">
        <v>7</v>
      </c>
      <c r="B14" s="19" t="s">
        <v>34</v>
      </c>
      <c r="C14" s="12" t="s">
        <v>4</v>
      </c>
      <c r="D14" s="10">
        <v>25</v>
      </c>
      <c r="E14" s="11">
        <v>10</v>
      </c>
      <c r="F14" s="26">
        <f t="shared" si="0"/>
        <v>250</v>
      </c>
      <c r="G14" s="50"/>
      <c r="H14" s="41">
        <f t="shared" si="1"/>
        <v>0</v>
      </c>
    </row>
    <row r="15" spans="1:8" ht="16.5" thickBot="1" x14ac:dyDescent="0.3">
      <c r="A15" s="23">
        <v>8</v>
      </c>
      <c r="B15" s="20" t="s">
        <v>15</v>
      </c>
      <c r="C15" s="12" t="s">
        <v>5</v>
      </c>
      <c r="D15" s="10">
        <v>40</v>
      </c>
      <c r="E15" s="11">
        <v>9</v>
      </c>
      <c r="F15" s="26">
        <f t="shared" si="0"/>
        <v>360</v>
      </c>
      <c r="G15" s="50"/>
      <c r="H15" s="41">
        <f t="shared" si="1"/>
        <v>0</v>
      </c>
    </row>
    <row r="16" spans="1:8" ht="16.5" thickBot="1" x14ac:dyDescent="0.3">
      <c r="A16" s="23">
        <v>9</v>
      </c>
      <c r="B16" s="19" t="s">
        <v>60</v>
      </c>
      <c r="C16" s="12" t="s">
        <v>5</v>
      </c>
      <c r="D16" s="10">
        <v>600</v>
      </c>
      <c r="E16" s="11">
        <v>0.8</v>
      </c>
      <c r="F16" s="26">
        <f t="shared" si="0"/>
        <v>480</v>
      </c>
      <c r="G16" s="50"/>
      <c r="H16" s="41">
        <f t="shared" si="1"/>
        <v>0</v>
      </c>
    </row>
    <row r="17" spans="1:8" ht="16.5" thickBot="1" x14ac:dyDescent="0.3">
      <c r="A17" s="23">
        <v>10</v>
      </c>
      <c r="B17" s="20" t="s">
        <v>61</v>
      </c>
      <c r="C17" s="12" t="s">
        <v>5</v>
      </c>
      <c r="D17" s="10">
        <v>200</v>
      </c>
      <c r="E17" s="11">
        <v>2.8</v>
      </c>
      <c r="F17" s="26">
        <f t="shared" si="0"/>
        <v>560</v>
      </c>
      <c r="G17" s="50"/>
      <c r="H17" s="41">
        <f t="shared" si="1"/>
        <v>0</v>
      </c>
    </row>
    <row r="18" spans="1:8" ht="16.5" thickBot="1" x14ac:dyDescent="0.3">
      <c r="A18" s="23">
        <v>11</v>
      </c>
      <c r="B18" s="19" t="s">
        <v>62</v>
      </c>
      <c r="C18" s="12" t="s">
        <v>5</v>
      </c>
      <c r="D18" s="10">
        <v>500</v>
      </c>
      <c r="E18" s="11">
        <v>1.8</v>
      </c>
      <c r="F18" s="26">
        <f t="shared" si="0"/>
        <v>900</v>
      </c>
      <c r="G18" s="50"/>
      <c r="H18" s="41">
        <f t="shared" si="1"/>
        <v>0</v>
      </c>
    </row>
    <row r="19" spans="1:8" ht="16.5" thickBot="1" x14ac:dyDescent="0.3">
      <c r="A19" s="23">
        <v>12</v>
      </c>
      <c r="B19" s="19" t="s">
        <v>63</v>
      </c>
      <c r="C19" s="12" t="s">
        <v>5</v>
      </c>
      <c r="D19" s="13">
        <v>30</v>
      </c>
      <c r="E19" s="11">
        <v>2.5</v>
      </c>
      <c r="F19" s="26">
        <f t="shared" si="0"/>
        <v>75</v>
      </c>
      <c r="G19" s="50"/>
      <c r="H19" s="41">
        <f t="shared" si="1"/>
        <v>0</v>
      </c>
    </row>
    <row r="20" spans="1:8" ht="16.5" thickBot="1" x14ac:dyDescent="0.3">
      <c r="A20" s="23">
        <v>13</v>
      </c>
      <c r="B20" s="19" t="s">
        <v>45</v>
      </c>
      <c r="C20" s="12" t="s">
        <v>27</v>
      </c>
      <c r="D20" s="13">
        <v>15</v>
      </c>
      <c r="E20" s="11">
        <v>8.3000000000000007</v>
      </c>
      <c r="F20" s="26">
        <f t="shared" si="0"/>
        <v>124.50000000000001</v>
      </c>
      <c r="G20" s="50"/>
      <c r="H20" s="41">
        <f t="shared" si="1"/>
        <v>0</v>
      </c>
    </row>
    <row r="21" spans="1:8" ht="16.5" thickBot="1" x14ac:dyDescent="0.3">
      <c r="A21" s="23">
        <v>14</v>
      </c>
      <c r="B21" s="20" t="s">
        <v>16</v>
      </c>
      <c r="C21" s="12" t="s">
        <v>4</v>
      </c>
      <c r="D21" s="10">
        <v>5</v>
      </c>
      <c r="E21" s="14">
        <v>13</v>
      </c>
      <c r="F21" s="26">
        <f t="shared" si="0"/>
        <v>65</v>
      </c>
      <c r="G21" s="50"/>
      <c r="H21" s="41">
        <f t="shared" si="1"/>
        <v>0</v>
      </c>
    </row>
    <row r="22" spans="1:8" ht="16.5" thickBot="1" x14ac:dyDescent="0.3">
      <c r="A22" s="23">
        <v>15</v>
      </c>
      <c r="B22" s="20" t="s">
        <v>35</v>
      </c>
      <c r="C22" s="12" t="s">
        <v>4</v>
      </c>
      <c r="D22" s="10">
        <v>20</v>
      </c>
      <c r="E22" s="14">
        <v>7.2</v>
      </c>
      <c r="F22" s="26">
        <f t="shared" si="0"/>
        <v>144</v>
      </c>
      <c r="G22" s="50"/>
      <c r="H22" s="41">
        <f t="shared" si="1"/>
        <v>0</v>
      </c>
    </row>
    <row r="23" spans="1:8" ht="16.5" thickBot="1" x14ac:dyDescent="0.3">
      <c r="A23" s="23">
        <v>16</v>
      </c>
      <c r="B23" s="20" t="s">
        <v>44</v>
      </c>
      <c r="C23" s="12" t="s">
        <v>4</v>
      </c>
      <c r="D23" s="10">
        <v>10</v>
      </c>
      <c r="E23" s="14">
        <v>17</v>
      </c>
      <c r="F23" s="26">
        <f t="shared" si="0"/>
        <v>170</v>
      </c>
      <c r="G23" s="50"/>
      <c r="H23" s="41">
        <f t="shared" si="1"/>
        <v>0</v>
      </c>
    </row>
    <row r="24" spans="1:8" ht="16.5" thickBot="1" x14ac:dyDescent="0.3">
      <c r="A24" s="23">
        <v>17</v>
      </c>
      <c r="B24" s="20" t="s">
        <v>9</v>
      </c>
      <c r="C24" s="12" t="s">
        <v>4</v>
      </c>
      <c r="D24" s="10">
        <v>20</v>
      </c>
      <c r="E24" s="11">
        <v>12</v>
      </c>
      <c r="F24" s="26">
        <f t="shared" si="0"/>
        <v>240</v>
      </c>
      <c r="G24" s="50"/>
      <c r="H24" s="41">
        <f t="shared" si="1"/>
        <v>0</v>
      </c>
    </row>
    <row r="25" spans="1:8" ht="16.5" thickBot="1" x14ac:dyDescent="0.3">
      <c r="A25" s="23">
        <v>18</v>
      </c>
      <c r="B25" s="20" t="s">
        <v>39</v>
      </c>
      <c r="C25" s="12" t="s">
        <v>4</v>
      </c>
      <c r="D25" s="10">
        <v>5</v>
      </c>
      <c r="E25" s="11">
        <v>8</v>
      </c>
      <c r="F25" s="26">
        <f t="shared" si="0"/>
        <v>40</v>
      </c>
      <c r="G25" s="50"/>
      <c r="H25" s="41">
        <f t="shared" si="1"/>
        <v>0</v>
      </c>
    </row>
    <row r="26" spans="1:8" ht="16.5" thickBot="1" x14ac:dyDescent="0.3">
      <c r="A26" s="23">
        <v>19</v>
      </c>
      <c r="B26" s="20" t="s">
        <v>17</v>
      </c>
      <c r="C26" s="12" t="s">
        <v>7</v>
      </c>
      <c r="D26" s="10">
        <v>10</v>
      </c>
      <c r="E26" s="11">
        <v>17.350000000000001</v>
      </c>
      <c r="F26" s="26">
        <f t="shared" si="0"/>
        <v>173.5</v>
      </c>
      <c r="G26" s="50"/>
      <c r="H26" s="41">
        <f t="shared" si="1"/>
        <v>0</v>
      </c>
    </row>
    <row r="27" spans="1:8" ht="16.5" thickBot="1" x14ac:dyDescent="0.3">
      <c r="A27" s="23">
        <v>20</v>
      </c>
      <c r="B27" s="19" t="s">
        <v>49</v>
      </c>
      <c r="C27" s="12" t="s">
        <v>4</v>
      </c>
      <c r="D27" s="10">
        <v>15</v>
      </c>
      <c r="E27" s="11">
        <v>18.2</v>
      </c>
      <c r="F27" s="26">
        <f t="shared" si="0"/>
        <v>273</v>
      </c>
      <c r="G27" s="50"/>
      <c r="H27" s="41">
        <f t="shared" si="1"/>
        <v>0</v>
      </c>
    </row>
    <row r="28" spans="1:8" ht="16.5" thickBot="1" x14ac:dyDescent="0.3">
      <c r="A28" s="23">
        <v>21</v>
      </c>
      <c r="B28" s="19" t="s">
        <v>28</v>
      </c>
      <c r="C28" s="12" t="s">
        <v>4</v>
      </c>
      <c r="D28" s="10">
        <v>15</v>
      </c>
      <c r="E28" s="11">
        <v>16.2</v>
      </c>
      <c r="F28" s="26">
        <f t="shared" si="0"/>
        <v>243</v>
      </c>
      <c r="G28" s="50"/>
      <c r="H28" s="41">
        <f t="shared" si="1"/>
        <v>0</v>
      </c>
    </row>
    <row r="29" spans="1:8" ht="16.5" thickBot="1" x14ac:dyDescent="0.3">
      <c r="A29" s="23">
        <v>22</v>
      </c>
      <c r="B29" s="19" t="s">
        <v>41</v>
      </c>
      <c r="C29" s="12" t="s">
        <v>10</v>
      </c>
      <c r="D29" s="10">
        <v>110</v>
      </c>
      <c r="E29" s="11">
        <v>2.95</v>
      </c>
      <c r="F29" s="26">
        <f t="shared" si="0"/>
        <v>324.5</v>
      </c>
      <c r="G29" s="50"/>
      <c r="H29" s="41">
        <f t="shared" si="1"/>
        <v>0</v>
      </c>
    </row>
    <row r="30" spans="1:8" ht="16.5" thickBot="1" x14ac:dyDescent="0.3">
      <c r="A30" s="23">
        <v>23</v>
      </c>
      <c r="B30" s="19" t="s">
        <v>18</v>
      </c>
      <c r="C30" s="12" t="s">
        <v>4</v>
      </c>
      <c r="D30" s="10">
        <v>10</v>
      </c>
      <c r="E30" s="11">
        <v>9</v>
      </c>
      <c r="F30" s="26">
        <f t="shared" si="0"/>
        <v>90</v>
      </c>
      <c r="G30" s="50"/>
      <c r="H30" s="41">
        <f t="shared" si="1"/>
        <v>0</v>
      </c>
    </row>
    <row r="31" spans="1:8" ht="16.5" thickBot="1" x14ac:dyDescent="0.3">
      <c r="A31" s="23">
        <v>24</v>
      </c>
      <c r="B31" s="20" t="s">
        <v>29</v>
      </c>
      <c r="C31" s="12" t="s">
        <v>4</v>
      </c>
      <c r="D31" s="10">
        <v>30</v>
      </c>
      <c r="E31" s="11">
        <v>8.1</v>
      </c>
      <c r="F31" s="26">
        <f t="shared" si="0"/>
        <v>243</v>
      </c>
      <c r="G31" s="50"/>
      <c r="H31" s="41">
        <f t="shared" si="1"/>
        <v>0</v>
      </c>
    </row>
    <row r="32" spans="1:8" ht="16.5" thickBot="1" x14ac:dyDescent="0.3">
      <c r="A32" s="23">
        <v>25</v>
      </c>
      <c r="B32" s="19" t="s">
        <v>64</v>
      </c>
      <c r="C32" s="12" t="s">
        <v>24</v>
      </c>
      <c r="D32" s="10">
        <v>433</v>
      </c>
      <c r="E32" s="11">
        <v>2.98</v>
      </c>
      <c r="F32" s="26">
        <f t="shared" si="0"/>
        <v>1290.3399999999999</v>
      </c>
      <c r="G32" s="50"/>
      <c r="H32" s="41">
        <f t="shared" si="1"/>
        <v>0</v>
      </c>
    </row>
    <row r="33" spans="1:8" ht="16.5" thickBot="1" x14ac:dyDescent="0.3">
      <c r="A33" s="23">
        <v>26</v>
      </c>
      <c r="B33" s="20" t="s">
        <v>65</v>
      </c>
      <c r="C33" s="12" t="s">
        <v>24</v>
      </c>
      <c r="D33" s="10">
        <v>1100</v>
      </c>
      <c r="E33" s="11">
        <v>1.7</v>
      </c>
      <c r="F33" s="26">
        <f t="shared" si="0"/>
        <v>1870</v>
      </c>
      <c r="G33" s="50"/>
      <c r="H33" s="41">
        <f t="shared" si="1"/>
        <v>0</v>
      </c>
    </row>
    <row r="34" spans="1:8" ht="16.5" thickBot="1" x14ac:dyDescent="0.3">
      <c r="A34" s="23">
        <v>27</v>
      </c>
      <c r="B34" s="19" t="s">
        <v>19</v>
      </c>
      <c r="C34" s="12" t="s">
        <v>4</v>
      </c>
      <c r="D34" s="10">
        <v>220</v>
      </c>
      <c r="E34" s="11">
        <v>5.84</v>
      </c>
      <c r="F34" s="26">
        <f t="shared" si="0"/>
        <v>1284.8</v>
      </c>
      <c r="G34" s="50"/>
      <c r="H34" s="41">
        <f t="shared" si="1"/>
        <v>0</v>
      </c>
    </row>
    <row r="35" spans="1:8" ht="16.5" thickBot="1" x14ac:dyDescent="0.3">
      <c r="A35" s="23">
        <v>28</v>
      </c>
      <c r="B35" s="19" t="s">
        <v>20</v>
      </c>
      <c r="C35" s="12" t="s">
        <v>4</v>
      </c>
      <c r="D35" s="10">
        <v>230</v>
      </c>
      <c r="E35" s="11">
        <v>16.18</v>
      </c>
      <c r="F35" s="26">
        <f t="shared" si="0"/>
        <v>3721.4</v>
      </c>
      <c r="G35" s="50"/>
      <c r="H35" s="41">
        <f t="shared" si="1"/>
        <v>0</v>
      </c>
    </row>
    <row r="36" spans="1:8" ht="16.5" thickBot="1" x14ac:dyDescent="0.3">
      <c r="A36" s="23">
        <v>29</v>
      </c>
      <c r="B36" s="20" t="s">
        <v>21</v>
      </c>
      <c r="C36" s="12" t="s">
        <v>11</v>
      </c>
      <c r="D36" s="10">
        <v>10</v>
      </c>
      <c r="E36" s="11">
        <v>9.5</v>
      </c>
      <c r="F36" s="26">
        <f t="shared" si="0"/>
        <v>95</v>
      </c>
      <c r="G36" s="50"/>
      <c r="H36" s="41">
        <f t="shared" si="1"/>
        <v>0</v>
      </c>
    </row>
    <row r="37" spans="1:8" ht="16.5" thickBot="1" x14ac:dyDescent="0.3">
      <c r="A37" s="23">
        <v>30</v>
      </c>
      <c r="B37" s="19" t="s">
        <v>22</v>
      </c>
      <c r="C37" s="12" t="s">
        <v>5</v>
      </c>
      <c r="D37" s="10">
        <v>20</v>
      </c>
      <c r="E37" s="11">
        <v>5</v>
      </c>
      <c r="F37" s="26">
        <f t="shared" si="0"/>
        <v>100</v>
      </c>
      <c r="G37" s="50"/>
      <c r="H37" s="41">
        <f t="shared" si="1"/>
        <v>0</v>
      </c>
    </row>
    <row r="38" spans="1:8" ht="32.25" thickBot="1" x14ac:dyDescent="0.3">
      <c r="A38" s="23">
        <v>31</v>
      </c>
      <c r="B38" s="19" t="s">
        <v>23</v>
      </c>
      <c r="C38" s="12" t="s">
        <v>7</v>
      </c>
      <c r="D38" s="10">
        <v>10</v>
      </c>
      <c r="E38" s="11">
        <v>15</v>
      </c>
      <c r="F38" s="26">
        <f t="shared" si="0"/>
        <v>150</v>
      </c>
      <c r="G38" s="50"/>
      <c r="H38" s="41">
        <f t="shared" si="1"/>
        <v>0</v>
      </c>
    </row>
    <row r="39" spans="1:8" ht="16.5" thickBot="1" x14ac:dyDescent="0.3">
      <c r="A39" s="23">
        <v>32</v>
      </c>
      <c r="B39" s="20" t="s">
        <v>12</v>
      </c>
      <c r="C39" s="12" t="s">
        <v>4</v>
      </c>
      <c r="D39" s="10">
        <v>15</v>
      </c>
      <c r="E39" s="11">
        <v>18.2</v>
      </c>
      <c r="F39" s="26">
        <f t="shared" si="0"/>
        <v>273</v>
      </c>
      <c r="G39" s="50"/>
      <c r="H39" s="41">
        <f t="shared" si="1"/>
        <v>0</v>
      </c>
    </row>
    <row r="40" spans="1:8" ht="16.5" thickBot="1" x14ac:dyDescent="0.3">
      <c r="A40" s="23">
        <v>33</v>
      </c>
      <c r="B40" s="19" t="s">
        <v>43</v>
      </c>
      <c r="C40" s="12" t="s">
        <v>11</v>
      </c>
      <c r="D40" s="10">
        <v>30</v>
      </c>
      <c r="E40" s="11">
        <v>5.3</v>
      </c>
      <c r="F40" s="26">
        <f t="shared" si="0"/>
        <v>159</v>
      </c>
      <c r="G40" s="50"/>
      <c r="H40" s="41">
        <f t="shared" si="1"/>
        <v>0</v>
      </c>
    </row>
    <row r="41" spans="1:8" ht="16.5" thickBot="1" x14ac:dyDescent="0.3">
      <c r="A41" s="23">
        <v>34</v>
      </c>
      <c r="B41" s="19" t="s">
        <v>30</v>
      </c>
      <c r="C41" s="12" t="s">
        <v>48</v>
      </c>
      <c r="D41" s="10">
        <v>20</v>
      </c>
      <c r="E41" s="11">
        <v>17</v>
      </c>
      <c r="F41" s="26">
        <f t="shared" si="0"/>
        <v>340</v>
      </c>
      <c r="G41" s="50"/>
      <c r="H41" s="41">
        <f t="shared" si="1"/>
        <v>0</v>
      </c>
    </row>
    <row r="42" spans="1:8" ht="16.5" thickBot="1" x14ac:dyDescent="0.3">
      <c r="A42" s="23">
        <v>35</v>
      </c>
      <c r="B42" s="20" t="s">
        <v>47</v>
      </c>
      <c r="C42" s="12" t="s">
        <v>4</v>
      </c>
      <c r="D42" s="10">
        <v>20</v>
      </c>
      <c r="E42" s="11">
        <v>9.5</v>
      </c>
      <c r="F42" s="26">
        <f t="shared" si="0"/>
        <v>190</v>
      </c>
      <c r="G42" s="50"/>
      <c r="H42" s="41">
        <f t="shared" si="1"/>
        <v>0</v>
      </c>
    </row>
    <row r="43" spans="1:8" ht="16.5" thickBot="1" x14ac:dyDescent="0.3">
      <c r="A43" s="23">
        <v>36</v>
      </c>
      <c r="B43" s="20" t="s">
        <v>42</v>
      </c>
      <c r="C43" s="12" t="s">
        <v>4</v>
      </c>
      <c r="D43" s="10">
        <v>30</v>
      </c>
      <c r="E43" s="11">
        <v>18</v>
      </c>
      <c r="F43" s="26">
        <f t="shared" si="0"/>
        <v>540</v>
      </c>
      <c r="G43" s="50"/>
      <c r="H43" s="41">
        <f t="shared" si="1"/>
        <v>0</v>
      </c>
    </row>
    <row r="44" spans="1:8" ht="16.5" thickBot="1" x14ac:dyDescent="0.3">
      <c r="A44" s="23">
        <v>37</v>
      </c>
      <c r="B44" s="19" t="s">
        <v>13</v>
      </c>
      <c r="C44" s="12" t="s">
        <v>11</v>
      </c>
      <c r="D44" s="13">
        <v>18</v>
      </c>
      <c r="E44" s="11">
        <v>6.66</v>
      </c>
      <c r="F44" s="26">
        <f t="shared" si="0"/>
        <v>119.88</v>
      </c>
      <c r="G44" s="50"/>
      <c r="H44" s="41">
        <f t="shared" si="1"/>
        <v>0</v>
      </c>
    </row>
    <row r="45" spans="1:8" ht="16.5" thickBot="1" x14ac:dyDescent="0.3">
      <c r="A45" s="23">
        <v>38</v>
      </c>
      <c r="B45" s="19" t="s">
        <v>25</v>
      </c>
      <c r="C45" s="12" t="s">
        <v>24</v>
      </c>
      <c r="D45" s="13">
        <v>60</v>
      </c>
      <c r="E45" s="11">
        <v>1</v>
      </c>
      <c r="F45" s="26">
        <f t="shared" si="0"/>
        <v>60</v>
      </c>
      <c r="G45" s="50"/>
      <c r="H45" s="41">
        <f t="shared" si="1"/>
        <v>0</v>
      </c>
    </row>
    <row r="46" spans="1:8" ht="16.5" thickBot="1" x14ac:dyDescent="0.3">
      <c r="A46" s="23">
        <v>39</v>
      </c>
      <c r="B46" s="19" t="s">
        <v>26</v>
      </c>
      <c r="C46" s="12" t="s">
        <v>24</v>
      </c>
      <c r="D46" s="13">
        <v>200</v>
      </c>
      <c r="E46" s="11">
        <v>1.2</v>
      </c>
      <c r="F46" s="26">
        <f t="shared" si="0"/>
        <v>240</v>
      </c>
      <c r="G46" s="50"/>
      <c r="H46" s="41">
        <f t="shared" si="1"/>
        <v>0</v>
      </c>
    </row>
    <row r="47" spans="1:8" ht="16.5" thickBot="1" x14ac:dyDescent="0.3">
      <c r="A47" s="23">
        <v>40</v>
      </c>
      <c r="B47" s="19" t="s">
        <v>32</v>
      </c>
      <c r="C47" s="12" t="s">
        <v>24</v>
      </c>
      <c r="D47" s="13">
        <v>30</v>
      </c>
      <c r="E47" s="11">
        <v>1.5</v>
      </c>
      <c r="F47" s="26">
        <f t="shared" si="0"/>
        <v>45</v>
      </c>
      <c r="G47" s="50"/>
      <c r="H47" s="41">
        <f t="shared" si="1"/>
        <v>0</v>
      </c>
    </row>
    <row r="48" spans="1:8" ht="16.5" thickBot="1" x14ac:dyDescent="0.3">
      <c r="A48" s="23">
        <v>41</v>
      </c>
      <c r="B48" s="19" t="s">
        <v>37</v>
      </c>
      <c r="C48" s="12" t="s">
        <v>38</v>
      </c>
      <c r="D48" s="13">
        <v>100</v>
      </c>
      <c r="E48" s="11">
        <v>2</v>
      </c>
      <c r="F48" s="26">
        <f t="shared" si="0"/>
        <v>200</v>
      </c>
      <c r="G48" s="50"/>
      <c r="H48" s="41">
        <f t="shared" si="1"/>
        <v>0</v>
      </c>
    </row>
    <row r="49" spans="1:9" ht="16.5" thickBot="1" x14ac:dyDescent="0.3">
      <c r="A49" s="23">
        <v>42</v>
      </c>
      <c r="B49" s="19" t="s">
        <v>14</v>
      </c>
      <c r="C49" s="12" t="s">
        <v>4</v>
      </c>
      <c r="D49" s="13">
        <v>12</v>
      </c>
      <c r="E49" s="11">
        <v>9.0399999999999991</v>
      </c>
      <c r="F49" s="26">
        <f t="shared" si="0"/>
        <v>108.47999999999999</v>
      </c>
      <c r="G49" s="50"/>
      <c r="H49" s="41">
        <f t="shared" si="1"/>
        <v>0</v>
      </c>
    </row>
    <row r="50" spans="1:9" ht="16.5" thickBot="1" x14ac:dyDescent="0.3">
      <c r="A50" s="23">
        <v>43</v>
      </c>
      <c r="B50" s="18" t="s">
        <v>36</v>
      </c>
      <c r="C50" s="4" t="s">
        <v>7</v>
      </c>
      <c r="D50" s="15">
        <v>5</v>
      </c>
      <c r="E50" s="9">
        <v>9</v>
      </c>
      <c r="F50" s="26">
        <f t="shared" si="0"/>
        <v>45</v>
      </c>
      <c r="G50" s="50"/>
      <c r="H50" s="41">
        <f t="shared" si="1"/>
        <v>0</v>
      </c>
    </row>
    <row r="51" spans="1:9" ht="16.5" thickBot="1" x14ac:dyDescent="0.3">
      <c r="A51" s="23">
        <v>44</v>
      </c>
      <c r="B51" s="21" t="s">
        <v>46</v>
      </c>
      <c r="C51" s="2" t="s">
        <v>24</v>
      </c>
      <c r="D51" s="17">
        <v>200</v>
      </c>
      <c r="E51" s="16">
        <v>14.2</v>
      </c>
      <c r="F51" s="26">
        <f t="shared" si="0"/>
        <v>2840</v>
      </c>
      <c r="G51" s="50"/>
      <c r="H51" s="41">
        <f t="shared" si="1"/>
        <v>0</v>
      </c>
    </row>
    <row r="52" spans="1:9" x14ac:dyDescent="0.25">
      <c r="A52" s="28">
        <v>45</v>
      </c>
      <c r="B52" s="29" t="s">
        <v>50</v>
      </c>
      <c r="C52" s="30" t="s">
        <v>51</v>
      </c>
      <c r="D52" s="31">
        <v>40</v>
      </c>
      <c r="E52" s="32">
        <v>1.3</v>
      </c>
      <c r="F52" s="7">
        <f t="shared" si="0"/>
        <v>52</v>
      </c>
      <c r="G52" s="51"/>
      <c r="H52" s="41">
        <f t="shared" si="1"/>
        <v>0</v>
      </c>
    </row>
    <row r="53" spans="1:9" ht="22.5" customHeight="1" x14ac:dyDescent="0.25">
      <c r="A53" s="23"/>
      <c r="B53" s="22"/>
      <c r="C53" s="22"/>
      <c r="D53" s="22"/>
      <c r="E53" s="33"/>
      <c r="F53" s="42">
        <f>SUM(F8:F52)</f>
        <v>26002</v>
      </c>
      <c r="G53" s="40"/>
      <c r="H53" s="43">
        <f>SUM(H7:H45)</f>
        <v>0</v>
      </c>
      <c r="I53" s="27" t="s">
        <v>57</v>
      </c>
    </row>
    <row r="54" spans="1:9" ht="28.5" customHeight="1" x14ac:dyDescent="0.25">
      <c r="E54" s="1"/>
      <c r="H54" s="45">
        <f>1-(H53/26002)</f>
        <v>1</v>
      </c>
      <c r="I54" s="44" t="s">
        <v>58</v>
      </c>
    </row>
    <row r="56" spans="1:9" ht="15" x14ac:dyDescent="0.25">
      <c r="A56" s="46"/>
      <c r="B56" s="47"/>
      <c r="C56" s="47"/>
      <c r="D56" s="47"/>
      <c r="E56" s="47"/>
      <c r="F56" s="47"/>
      <c r="G56" s="47"/>
      <c r="H56"/>
    </row>
    <row r="57" spans="1:9" ht="150" x14ac:dyDescent="0.25">
      <c r="A57" s="48"/>
      <c r="B57" s="49" t="s">
        <v>59</v>
      </c>
      <c r="G57"/>
      <c r="H5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PER GARA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segretaria</dc:creator>
  <cp:lastModifiedBy>Angela Giannoccaro</cp:lastModifiedBy>
  <cp:lastPrinted>2022-10-10T07:48:29Z</cp:lastPrinted>
  <dcterms:created xsi:type="dcterms:W3CDTF">2017-12-22T08:57:57Z</dcterms:created>
  <dcterms:modified xsi:type="dcterms:W3CDTF">2023-03-23T13:09:46Z</dcterms:modified>
</cp:coreProperties>
</file>