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STO01\acquisti\AAGARE_2021\1_Alimentari_2021-2024\Da Massimo Rizzi\DEFINITIVO\Dettaglio Lotti\"/>
    </mc:Choice>
  </mc:AlternateContent>
  <xr:revisionPtr revIDLastSave="0" documentId="13_ncr:1_{AEC2D286-23E2-42D9-80ED-4734FD6F6187}" xr6:coauthVersionLast="45" xr6:coauthVersionMax="45" xr10:uidLastSave="{00000000-0000-0000-0000-000000000000}"/>
  <bookViews>
    <workbookView xWindow="6852" yWindow="324" windowWidth="23604" windowHeight="16356"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 l="1"/>
  <c r="H52" i="1"/>
  <c r="H51" i="1"/>
  <c r="H50" i="1"/>
  <c r="H49" i="1"/>
  <c r="F53" i="1"/>
  <c r="F52" i="1"/>
  <c r="F51" i="1"/>
  <c r="F50" i="1"/>
  <c r="F49" i="1"/>
  <c r="F47" i="1" l="1"/>
  <c r="H47" i="1"/>
  <c r="F40" i="1"/>
  <c r="H40" i="1"/>
  <c r="F32" i="1"/>
  <c r="H32" i="1"/>
  <c r="F25" i="1"/>
  <c r="H25" i="1"/>
  <c r="F17" i="1"/>
  <c r="H17" i="1"/>
  <c r="F6" i="1"/>
  <c r="H6" i="1"/>
  <c r="F35" i="1"/>
  <c r="H35" i="1"/>
  <c r="F30" i="1"/>
  <c r="H30" i="1"/>
  <c r="F43" i="1"/>
  <c r="H43" i="1"/>
  <c r="F36" i="1"/>
  <c r="H36" i="1"/>
  <c r="F28" i="1"/>
  <c r="H28" i="1"/>
  <c r="F21" i="1"/>
  <c r="H21" i="1"/>
  <c r="F13" i="1"/>
  <c r="H13" i="1"/>
  <c r="F10" i="1"/>
  <c r="H10" i="1"/>
  <c r="F46" i="1"/>
  <c r="H46" i="1"/>
  <c r="F39" i="1"/>
  <c r="H39" i="1"/>
  <c r="F31" i="1"/>
  <c r="H31" i="1"/>
  <c r="F27" i="1"/>
  <c r="H27" i="1"/>
  <c r="F24" i="1"/>
  <c r="H24" i="1"/>
  <c r="F20" i="1"/>
  <c r="H20" i="1"/>
  <c r="F16" i="1"/>
  <c r="H16" i="1"/>
  <c r="F9" i="1"/>
  <c r="H9" i="1"/>
  <c r="F45" i="1"/>
  <c r="H45" i="1"/>
  <c r="F42" i="1"/>
  <c r="H42" i="1"/>
  <c r="F38" i="1"/>
  <c r="H38" i="1"/>
  <c r="F34" i="1"/>
  <c r="H34" i="1"/>
  <c r="F23" i="1"/>
  <c r="H23" i="1"/>
  <c r="F19" i="1"/>
  <c r="H19" i="1"/>
  <c r="F15" i="1"/>
  <c r="H15" i="1"/>
  <c r="F12" i="1"/>
  <c r="H12" i="1"/>
  <c r="F8" i="1"/>
  <c r="H8" i="1"/>
  <c r="F48" i="1"/>
  <c r="H48" i="1"/>
  <c r="F44" i="1"/>
  <c r="H44" i="1"/>
  <c r="F41" i="1"/>
  <c r="H41" i="1"/>
  <c r="F37" i="1"/>
  <c r="H37" i="1"/>
  <c r="F33" i="1"/>
  <c r="H33" i="1"/>
  <c r="F29" i="1"/>
  <c r="H29" i="1"/>
  <c r="F26" i="1"/>
  <c r="H26" i="1"/>
  <c r="F22" i="1"/>
  <c r="H22" i="1"/>
  <c r="F18" i="1"/>
  <c r="H18" i="1"/>
  <c r="F14" i="1"/>
  <c r="H14" i="1"/>
  <c r="F11" i="1"/>
  <c r="H11" i="1"/>
  <c r="F7" i="1"/>
  <c r="H7" i="1"/>
  <c r="H54" i="1" l="1"/>
  <c r="H55" i="1" s="1"/>
</calcChain>
</file>

<file path=xl/sharedStrings.xml><?xml version="1.0" encoding="utf-8"?>
<sst xmlns="http://schemas.openxmlformats.org/spreadsheetml/2006/main" count="111" uniqueCount="64">
  <si>
    <t>DESCRIZIONE</t>
  </si>
  <si>
    <t>UNITà DI MISURA</t>
  </si>
  <si>
    <t>IMPORTO UNITARIO, OLTRE IVA</t>
  </si>
  <si>
    <t>DETTAGLIO ECONOMICO</t>
  </si>
  <si>
    <t>IMPORTO UNITARIO OFFERTO (PER OGNI PRODOTTO) OLTRE IVA</t>
  </si>
  <si>
    <t>IMPORTO COMPLESSIVO  A BASE DI GARA PER TIPOLOGIA DI PRODOTTO, OLTRE IVA</t>
  </si>
  <si>
    <t>IMPORTO COMPLESSIVO OFFERTO PER TIPOLOGIA DI PRODOTTO, OLTRE IVA</t>
  </si>
  <si>
    <t>QUANTITA' ANNUALI STIMATE</t>
  </si>
  <si>
    <t>QUANTITA' STIMATE PER L'INTERA DURATA CONTRATTUALE</t>
  </si>
  <si>
    <t>Rettificata unità di misura da KG a Confezione come da comunicato  del 06/08/2020</t>
  </si>
  <si>
    <t xml:space="preserve">RIBASSO % OFFERTO </t>
  </si>
  <si>
    <t>PROCEDURA APERTA SVOLTA IN MODALITA’ TELEMATICA PER LA CONCLUSIONE DI UN ACCORDO QUADRO CON UNICO OPERATORE PER LA FORNITURA DI DERRATE ALIMENTARI IN FAVORE DEI CINQUE PUNTI VENDITA GESTITI DALLA SOCIETA', SUDDIVISO IN 4 LOTTI</t>
  </si>
  <si>
    <t>N.B.: In fase di esecuzione contrattuale, il corrispettivo dovuto dalla Stazione Appaltante all’aggiudicatario  sarà determinato applicando alle quantità effettivamente ordinate i prezzi unitari offerti per ciascun prodotto all’interno del presente dettaglio economico. Il ribasso % indicato all’interno della casella gialla e dell'offerta economica sulla piattaforma telematica sarà utilizzato ai soli fini dell’individuazione dell’aggiudicatario  (nonchè in caso di richiesta di prodotti non previsti in gara nell'ambito del limite massimo del 20% come previsto dall'art. 5 del capitolato)</t>
  </si>
  <si>
    <t>SPAGHETTINI N. 3 BARILLA O EQUIVALENTI KG  5</t>
  </si>
  <si>
    <t>SPAGHETTI N. 5 BARILLA O EQUIVALENTI KG  5</t>
  </si>
  <si>
    <t xml:space="preserve">SPAGHETTINI N.3 BARILLA O EQUIVALENTI CARTONE DA 12 X KG  1 </t>
  </si>
  <si>
    <t xml:space="preserve">SPAGHETTINI N.5 BARILLA O EQUIVALENTI CARTONE DA 12 X KG  1 </t>
  </si>
  <si>
    <t>MEZZE PENNE BARILLA O EQUIVALENTI KG  5</t>
  </si>
  <si>
    <t>RISO CARNAROLI SUPERFINO GR  1000 per 10 confezioni</t>
  </si>
  <si>
    <t>POLPA POMODORO PEZZETT.  GR  2500 IN LATTA</t>
  </si>
  <si>
    <t xml:space="preserve">PASSATA DI POMODORO 2550 gr IN LATTA </t>
  </si>
  <si>
    <t>POMODORI PELATI 2550 gr IN LATTA</t>
  </si>
  <si>
    <t>SUGO POMODORO IN BUSTA 700gr</t>
  </si>
  <si>
    <t xml:space="preserve">RAGU BOLOGNESE IN BUSTA 700gr </t>
  </si>
  <si>
    <t>LASAGNE BOLOGNESE 2,5 kg. SURGELATE</t>
  </si>
  <si>
    <t>PENNETTE PRECOTTE BARILLA O SIMILARI 1 kg. SURGELATE</t>
  </si>
  <si>
    <t>SPAGHETTI PRECOTTI BARILLA O SIMILARI 250 gr SURGELATE</t>
  </si>
  <si>
    <t>LASAGNE ASPARAGI   2,5 kg. SURGELATE</t>
  </si>
  <si>
    <t>OLIO DI SEMI DI GIRASOLE PET LT  10</t>
  </si>
  <si>
    <t>OLIO DI SEMI DI ARACHIDE PET LT  10</t>
  </si>
  <si>
    <t>OLIO EXTRA VERGINE DI OLIVA PET LT.5 CONFEZIONE DA 2 PET</t>
  </si>
  <si>
    <t>OLIO EXTRA VERGINE DI OLIVA LT 1 IN PET CONFEZIONE DA 12</t>
  </si>
  <si>
    <t>OLIO EXTRA VERGINE DI OLIVA LT 1 IN VETRO CONFEZIONE DA 12</t>
  </si>
  <si>
    <t>OLIO EXTRA VERGINE DI OLIVA LT 0,5 BOTTIGLIE 100% ITALIANO</t>
  </si>
  <si>
    <t>OLIO EXTRA VERGINE DI OLIVA BUSTINA MONODOSE ML 10</t>
  </si>
  <si>
    <t>ACETO BALSAMICO LT 0,5 IN BOTTIGLIA</t>
  </si>
  <si>
    <t>GLASSA DI ACETO BALSAMICO MISTO BOTTIGLIA ML  500</t>
  </si>
  <si>
    <t xml:space="preserve">ACETO PAGLIERINO PET 1lt </t>
  </si>
  <si>
    <t xml:space="preserve">TONNO IN LATTINA A PEZZI GR. 550 </t>
  </si>
  <si>
    <t>TONNO IN LATTINA DA 1,730 GR IN OLIO DI OLIVA YELLOWFIN conf da 2 latte</t>
  </si>
  <si>
    <t>TONNO IN BUSTA IN OLIO DI SEMI DI GIRASOLE KG 1 (900 GR. SGOCCIOLATO)</t>
  </si>
  <si>
    <t>OLIVE NERE DENOC. KG 1,7 Vaso in vetro GR circa 1700</t>
  </si>
  <si>
    <t>OLIVE TAGGIASCHE DENOCCIOLATE IN VASO DI VETRO IN OLIO DI OLIVA KG 1</t>
  </si>
  <si>
    <t>OLIVE VERDI VASO DI VETRO (9/11) SGOCCIOLATO KG 2</t>
  </si>
  <si>
    <t>FARCITURA PER TOAST IN VASO DI VETRO DA circa GR  1550</t>
  </si>
  <si>
    <t xml:space="preserve">PESTO GENOVESE SENZA AGLIO KG 1 </t>
  </si>
  <si>
    <t>CUORI DI PALMA IN LATTA GR  800</t>
  </si>
  <si>
    <t>MAIONESE BUSTINE MONODOSE</t>
  </si>
  <si>
    <t>KETCHUP BUSTINE MONODOSE</t>
  </si>
  <si>
    <t xml:space="preserve">PANE IN CASSETTA TIPO TENERELLE GR.500 </t>
  </si>
  <si>
    <t>GRISSINI FAGOLOSI O SIMILARI PER RIST. CONFEZIONE DA GR  12</t>
  </si>
  <si>
    <t xml:space="preserve">UOVA M CONF. DA 90  </t>
  </si>
  <si>
    <t>MAIS IN LATTINA DA GRAMMI 160</t>
  </si>
  <si>
    <t>CONFEZIONE MARMELLATE ASSORTITE DA GR  25</t>
  </si>
  <si>
    <t xml:space="preserve">SALSA COCKTAIL GR.830 </t>
  </si>
  <si>
    <t xml:space="preserve">LATTE INTERO UHT LT 1 </t>
  </si>
  <si>
    <t>Confezioni</t>
  </si>
  <si>
    <t>ZUCCHERO CANNA GREZZA KG 1</t>
  </si>
  <si>
    <t>PATATINE SNACK GR  300</t>
  </si>
  <si>
    <t>ARACHIDI SALATE E TOSTATE KG.1</t>
  </si>
  <si>
    <t>MANDORLE AFFETTATE GR 1000</t>
  </si>
  <si>
    <t>GRANELLA DI PISTACCHIO GR  1000</t>
  </si>
  <si>
    <t>IMPORTO COMPLESSIVO OFFERTO PER IL LOTTO 2 OLTRE IVA</t>
  </si>
  <si>
    <t>LOTTO 2 - ALIMENTARI IN SCATOLA E A LUNGA CONSERVAZIONE  (CIG 857491213D)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</si>
</sst>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1"/>
      <color rgb="FFFF0000"/>
      <name val="Calibri"/>
      <family val="2"/>
      <scheme val="minor"/>
    </font>
    <font>
      <b/>
      <sz val="11"/>
      <color theme="1"/>
      <name val="Calibri"/>
      <family val="2"/>
    </font>
    <font>
      <sz val="11"/>
      <color rgb="FF000000"/>
      <name val="Calibri"/>
      <family val="2"/>
    </font>
    <font>
      <sz val="11"/>
      <color theme="1"/>
      <name val="Calibri"/>
      <family val="2"/>
    </font>
    <font>
      <b/>
      <sz val="12"/>
      <color theme="1"/>
      <name val="Calibri"/>
      <family val="2"/>
    </font>
  </fonts>
  <fills count="9">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64" fontId="0" fillId="4" borderId="1" xfId="1" applyNumberFormat="1" applyFont="1" applyFill="1" applyBorder="1" applyAlignment="1">
      <alignment horizontal="center" vertical="center"/>
    </xf>
    <xf numFmtId="164" fontId="0" fillId="0" borderId="1" xfId="0" applyNumberFormat="1" applyBorder="1" applyAlignment="1">
      <alignment horizontal="center" vertical="center"/>
    </xf>
    <xf numFmtId="164" fontId="4" fillId="0" borderId="1" xfId="0" applyNumberFormat="1" applyFont="1" applyBorder="1" applyAlignment="1">
      <alignment horizontal="center" vertical="center"/>
    </xf>
    <xf numFmtId="164" fontId="0" fillId="5"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10" fontId="4" fillId="7" borderId="1" xfId="2" applyNumberFormat="1"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6" fillId="0" borderId="10" xfId="0" applyFont="1" applyBorder="1" applyAlignment="1">
      <alignment horizontal="center" vertical="center"/>
    </xf>
    <xf numFmtId="0" fontId="8" fillId="0" borderId="0" xfId="0" applyFont="1"/>
    <xf numFmtId="0" fontId="6" fillId="8"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9" fillId="6" borderId="13" xfId="0" applyFont="1" applyFill="1" applyBorder="1" applyAlignment="1">
      <alignment horizontal="center" vertical="center"/>
    </xf>
    <xf numFmtId="164" fontId="0" fillId="4" borderId="12" xfId="1" applyNumberFormat="1" applyFont="1" applyFill="1" applyBorder="1" applyAlignment="1">
      <alignment horizontal="center" vertical="center"/>
    </xf>
    <xf numFmtId="0" fontId="0" fillId="0" borderId="11" xfId="0"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vertical="center"/>
    </xf>
    <xf numFmtId="0" fontId="3" fillId="4" borderId="11" xfId="0" applyFont="1" applyFill="1" applyBorder="1" applyAlignment="1">
      <alignment horizontal="center" vertical="center"/>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0" fillId="0" borderId="11" xfId="0" applyBorder="1" applyAlignment="1">
      <alignment horizontal="center"/>
    </xf>
    <xf numFmtId="164" fontId="0" fillId="0" borderId="0" xfId="0" applyNumberForma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3">
    <cellStyle name="Migliaia 2" xfId="1" xr:uid="{00000000-0005-0000-0000-000000000000}"/>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xdr:colOff>
      <xdr:row>160</xdr:row>
      <xdr:rowOff>476250</xdr:rowOff>
    </xdr:from>
    <xdr:to>
      <xdr:col>12</xdr:col>
      <xdr:colOff>219075</xdr:colOff>
      <xdr:row>165</xdr:row>
      <xdr:rowOff>9525</xdr:rowOff>
    </xdr:to>
    <xdr:sp macro="" textlink="">
      <xdr:nvSpPr>
        <xdr:cNvPr id="3" name="Callout: freccia a sinistra 2">
          <a:extLst>
            <a:ext uri="{FF2B5EF4-FFF2-40B4-BE49-F238E27FC236}">
              <a16:creationId xmlns:a16="http://schemas.microsoft.com/office/drawing/2014/main" id="{718543CD-4D79-4FF9-998E-BFE509BA0548}"/>
            </a:ext>
          </a:extLst>
        </xdr:cNvPr>
        <xdr:cNvSpPr/>
      </xdr:nvSpPr>
      <xdr:spPr>
        <a:xfrm>
          <a:off x="10201275" y="58559700"/>
          <a:ext cx="2638425" cy="1609725"/>
        </a:xfrm>
        <a:prstGeom prst="leftArrowCallou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it-IT" sz="1100" b="1" u="none">
              <a:solidFill>
                <a:sysClr val="windowText" lastClr="000000"/>
              </a:solidFill>
              <a:effectLst/>
              <a:latin typeface="+mn-lt"/>
              <a:ea typeface="+mn-ea"/>
              <a:cs typeface="+mn-cs"/>
            </a:rPr>
            <a:t>IL VALORE % OFFERTO VISUALIZZATO ALL’INTERNO DELLA CASELLA GIALLA DOVRÀ ESSERE RIPORTATO NELL’APPOSITO SPAZIO RELATIVO ALL’OFFERTA ECONOMICA SU</a:t>
          </a:r>
          <a:r>
            <a:rPr lang="it-IT" sz="1100" b="1" u="none" baseline="0">
              <a:solidFill>
                <a:sysClr val="windowText" lastClr="000000"/>
              </a:solidFill>
              <a:effectLst/>
              <a:latin typeface="+mn-lt"/>
              <a:ea typeface="+mn-ea"/>
              <a:cs typeface="+mn-cs"/>
            </a:rPr>
            <a:t> </a:t>
          </a:r>
          <a:r>
            <a:rPr lang="it-IT" sz="1100" b="1" u="none">
              <a:solidFill>
                <a:sysClr val="windowText" lastClr="000000"/>
              </a:solidFill>
              <a:effectLst/>
              <a:latin typeface="+mn-lt"/>
              <a:ea typeface="+mn-ea"/>
              <a:cs typeface="+mn-cs"/>
            </a:rPr>
            <a:t>START </a:t>
          </a:r>
          <a:endParaRPr lang="it-IT" sz="1100" u="none">
            <a:solidFill>
              <a:sysClr val="windowText" lastClr="000000"/>
            </a:solidFill>
            <a:effectLst/>
            <a:latin typeface="+mn-lt"/>
            <a:ea typeface="+mn-ea"/>
            <a:cs typeface="+mn-cs"/>
          </a:endParaRPr>
        </a:p>
        <a:p>
          <a:pPr algn="l"/>
          <a:endParaRPr lang="it-IT" sz="1100">
            <a:solidFill>
              <a:sysClr val="windowText" lastClr="000000"/>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4"/>
  <sheetViews>
    <sheetView tabSelected="1" topLeftCell="A37" workbookViewId="0">
      <selection activeCell="F57" sqref="F57"/>
    </sheetView>
  </sheetViews>
  <sheetFormatPr defaultRowHeight="24.9" customHeight="1" x14ac:dyDescent="0.3"/>
  <cols>
    <col min="1" max="1" width="72.5546875" style="17" customWidth="1"/>
    <col min="2" max="2" width="17.6640625" customWidth="1"/>
    <col min="3" max="3" width="18" customWidth="1"/>
    <col min="4" max="4" width="15.33203125" style="17" customWidth="1"/>
    <col min="5" max="5" width="19.5546875" customWidth="1"/>
    <col min="6" max="6" width="18.88671875" customWidth="1"/>
    <col min="7" max="7" width="20.33203125" customWidth="1"/>
    <col min="8" max="8" width="21" customWidth="1"/>
    <col min="10" max="10" width="11.5546875" customWidth="1"/>
    <col min="11" max="11" width="11.44140625" customWidth="1"/>
    <col min="12" max="12" width="12.109375" customWidth="1"/>
  </cols>
  <sheetData>
    <row r="1" spans="1:8" ht="24.9" customHeight="1" x14ac:dyDescent="0.3">
      <c r="A1" s="33" t="s">
        <v>11</v>
      </c>
      <c r="B1" s="34"/>
      <c r="C1" s="34"/>
      <c r="D1" s="34"/>
      <c r="E1" s="34"/>
      <c r="F1" s="34"/>
      <c r="G1" s="34"/>
      <c r="H1" s="35"/>
    </row>
    <row r="2" spans="1:8" ht="24.9" customHeight="1" x14ac:dyDescent="0.3">
      <c r="A2" s="36"/>
      <c r="B2" s="37"/>
      <c r="C2" s="37"/>
      <c r="D2" s="37"/>
      <c r="E2" s="37"/>
      <c r="F2" s="37"/>
      <c r="G2" s="37"/>
      <c r="H2" s="38"/>
    </row>
    <row r="3" spans="1:8" ht="24.9" customHeight="1" x14ac:dyDescent="0.3">
      <c r="A3" s="43" t="s">
        <v>63</v>
      </c>
      <c r="B3" s="44"/>
      <c r="C3" s="44"/>
      <c r="D3" s="44"/>
      <c r="E3" s="44"/>
      <c r="F3" s="44"/>
      <c r="G3" s="44"/>
      <c r="H3" s="45"/>
    </row>
    <row r="4" spans="1:8" ht="24.9" customHeight="1" x14ac:dyDescent="0.3">
      <c r="A4" s="39" t="s">
        <v>3</v>
      </c>
      <c r="B4" s="39"/>
      <c r="C4" s="39"/>
      <c r="D4" s="39"/>
      <c r="E4" s="39"/>
      <c r="F4" s="39"/>
      <c r="G4" s="39"/>
      <c r="H4" s="39"/>
    </row>
    <row r="5" spans="1:8" ht="91.5" customHeight="1" x14ac:dyDescent="0.3">
      <c r="A5" s="16" t="s">
        <v>0</v>
      </c>
      <c r="B5" s="1" t="s">
        <v>1</v>
      </c>
      <c r="C5" s="2" t="s">
        <v>2</v>
      </c>
      <c r="D5" s="19" t="s">
        <v>7</v>
      </c>
      <c r="E5" s="3" t="s">
        <v>8</v>
      </c>
      <c r="F5" s="4" t="s">
        <v>5</v>
      </c>
      <c r="G5" s="9" t="s">
        <v>4</v>
      </c>
      <c r="H5" s="9" t="s">
        <v>6</v>
      </c>
    </row>
    <row r="6" spans="1:8" ht="24.9" customHeight="1" x14ac:dyDescent="0.3">
      <c r="A6" s="26" t="s">
        <v>13</v>
      </c>
      <c r="B6" s="27" t="s">
        <v>56</v>
      </c>
      <c r="C6" s="5">
        <v>13</v>
      </c>
      <c r="D6" s="23">
        <v>12</v>
      </c>
      <c r="E6" s="22">
        <v>24</v>
      </c>
      <c r="F6" s="6">
        <f>(E6*C6)</f>
        <v>312</v>
      </c>
      <c r="G6" s="8">
        <v>0</v>
      </c>
      <c r="H6" s="6">
        <f>(G6*E6)</f>
        <v>0</v>
      </c>
    </row>
    <row r="7" spans="1:8" ht="24.9" customHeight="1" x14ac:dyDescent="0.3">
      <c r="A7" s="26" t="s">
        <v>14</v>
      </c>
      <c r="B7" s="27" t="s">
        <v>56</v>
      </c>
      <c r="C7" s="5">
        <v>13</v>
      </c>
      <c r="D7" s="23">
        <v>6</v>
      </c>
      <c r="E7" s="22">
        <v>12</v>
      </c>
      <c r="F7" s="6">
        <f t="shared" ref="F7:F47" si="0">(E7*C7)</f>
        <v>156</v>
      </c>
      <c r="G7" s="8">
        <v>0</v>
      </c>
      <c r="H7" s="6">
        <f t="shared" ref="H7:H47" si="1">(G7*E7)</f>
        <v>0</v>
      </c>
    </row>
    <row r="8" spans="1:8" ht="24.9" customHeight="1" x14ac:dyDescent="0.3">
      <c r="A8" s="26" t="s">
        <v>15</v>
      </c>
      <c r="B8" s="27" t="s">
        <v>56</v>
      </c>
      <c r="C8" s="5">
        <v>38</v>
      </c>
      <c r="D8" s="23">
        <v>60</v>
      </c>
      <c r="E8" s="22">
        <v>120</v>
      </c>
      <c r="F8" s="6">
        <f t="shared" si="0"/>
        <v>4560</v>
      </c>
      <c r="G8" s="8">
        <v>0</v>
      </c>
      <c r="H8" s="6">
        <f t="shared" si="1"/>
        <v>0</v>
      </c>
    </row>
    <row r="9" spans="1:8" ht="24.9" customHeight="1" x14ac:dyDescent="0.3">
      <c r="A9" s="26" t="s">
        <v>16</v>
      </c>
      <c r="B9" s="27" t="s">
        <v>56</v>
      </c>
      <c r="C9" s="5">
        <v>38</v>
      </c>
      <c r="D9" s="23">
        <v>60</v>
      </c>
      <c r="E9" s="22">
        <v>120</v>
      </c>
      <c r="F9" s="6">
        <f t="shared" si="0"/>
        <v>4560</v>
      </c>
      <c r="G9" s="8">
        <v>0</v>
      </c>
      <c r="H9" s="6">
        <f t="shared" si="1"/>
        <v>0</v>
      </c>
    </row>
    <row r="10" spans="1:8" ht="24.9" customHeight="1" x14ac:dyDescent="0.3">
      <c r="A10" s="26" t="s">
        <v>17</v>
      </c>
      <c r="B10" s="27" t="s">
        <v>56</v>
      </c>
      <c r="C10" s="5">
        <v>13</v>
      </c>
      <c r="D10" s="23">
        <v>12</v>
      </c>
      <c r="E10" s="22">
        <v>24</v>
      </c>
      <c r="F10" s="6">
        <f t="shared" si="0"/>
        <v>312</v>
      </c>
      <c r="G10" s="8">
        <v>0</v>
      </c>
      <c r="H10" s="6">
        <f t="shared" si="1"/>
        <v>0</v>
      </c>
    </row>
    <row r="11" spans="1:8" ht="24.9" customHeight="1" x14ac:dyDescent="0.3">
      <c r="A11" s="26" t="s">
        <v>18</v>
      </c>
      <c r="B11" s="27" t="s">
        <v>56</v>
      </c>
      <c r="C11" s="5">
        <v>23</v>
      </c>
      <c r="D11" s="23">
        <v>8</v>
      </c>
      <c r="E11" s="22">
        <v>16</v>
      </c>
      <c r="F11" s="6">
        <f t="shared" si="0"/>
        <v>368</v>
      </c>
      <c r="G11" s="8">
        <v>0</v>
      </c>
      <c r="H11" s="6">
        <f t="shared" si="1"/>
        <v>0</v>
      </c>
    </row>
    <row r="12" spans="1:8" ht="24.9" customHeight="1" x14ac:dyDescent="0.3">
      <c r="A12" s="26" t="s">
        <v>19</v>
      </c>
      <c r="B12" s="27" t="s">
        <v>56</v>
      </c>
      <c r="C12" s="5">
        <v>3</v>
      </c>
      <c r="D12" s="23">
        <v>150</v>
      </c>
      <c r="E12" s="22">
        <v>300</v>
      </c>
      <c r="F12" s="6">
        <f t="shared" si="0"/>
        <v>900</v>
      </c>
      <c r="G12" s="8">
        <v>0</v>
      </c>
      <c r="H12" s="6">
        <f t="shared" si="1"/>
        <v>0</v>
      </c>
    </row>
    <row r="13" spans="1:8" ht="24.9" customHeight="1" x14ac:dyDescent="0.3">
      <c r="A13" s="26" t="s">
        <v>20</v>
      </c>
      <c r="B13" s="27" t="s">
        <v>56</v>
      </c>
      <c r="C13" s="5">
        <v>3</v>
      </c>
      <c r="D13" s="23">
        <v>70</v>
      </c>
      <c r="E13" s="22">
        <v>140</v>
      </c>
      <c r="F13" s="6">
        <f t="shared" si="0"/>
        <v>420</v>
      </c>
      <c r="G13" s="8">
        <v>0</v>
      </c>
      <c r="H13" s="6">
        <f t="shared" si="1"/>
        <v>0</v>
      </c>
    </row>
    <row r="14" spans="1:8" ht="24.9" customHeight="1" x14ac:dyDescent="0.3">
      <c r="A14" s="26" t="s">
        <v>21</v>
      </c>
      <c r="B14" s="27" t="s">
        <v>56</v>
      </c>
      <c r="C14" s="5">
        <v>3</v>
      </c>
      <c r="D14" s="24">
        <v>70</v>
      </c>
      <c r="E14" s="22">
        <v>140</v>
      </c>
      <c r="F14" s="6">
        <f t="shared" si="0"/>
        <v>420</v>
      </c>
      <c r="G14" s="8">
        <v>0</v>
      </c>
      <c r="H14" s="6">
        <f t="shared" si="1"/>
        <v>0</v>
      </c>
    </row>
    <row r="15" spans="1:8" ht="24.9" customHeight="1" x14ac:dyDescent="0.3">
      <c r="A15" s="26" t="s">
        <v>22</v>
      </c>
      <c r="B15" s="27" t="s">
        <v>56</v>
      </c>
      <c r="C15" s="5">
        <v>5</v>
      </c>
      <c r="D15" s="23">
        <v>100</v>
      </c>
      <c r="E15" s="22">
        <v>200</v>
      </c>
      <c r="F15" s="6">
        <f t="shared" si="0"/>
        <v>1000</v>
      </c>
      <c r="G15" s="8">
        <v>0</v>
      </c>
      <c r="H15" s="6">
        <f t="shared" si="1"/>
        <v>0</v>
      </c>
    </row>
    <row r="16" spans="1:8" ht="24.9" customHeight="1" x14ac:dyDescent="0.3">
      <c r="A16" s="26" t="s">
        <v>23</v>
      </c>
      <c r="B16" s="27" t="s">
        <v>56</v>
      </c>
      <c r="C16" s="5">
        <v>8</v>
      </c>
      <c r="D16" s="23">
        <v>150</v>
      </c>
      <c r="E16" s="22">
        <v>300</v>
      </c>
      <c r="F16" s="6">
        <f t="shared" si="0"/>
        <v>2400</v>
      </c>
      <c r="G16" s="8">
        <v>0</v>
      </c>
      <c r="H16" s="6">
        <f t="shared" si="1"/>
        <v>0</v>
      </c>
    </row>
    <row r="17" spans="1:8" ht="24.9" customHeight="1" x14ac:dyDescent="0.3">
      <c r="A17" s="26" t="s">
        <v>24</v>
      </c>
      <c r="B17" s="27" t="s">
        <v>56</v>
      </c>
      <c r="C17" s="5">
        <v>10</v>
      </c>
      <c r="D17" s="23">
        <v>85</v>
      </c>
      <c r="E17" s="22">
        <v>170</v>
      </c>
      <c r="F17" s="6">
        <f t="shared" si="0"/>
        <v>1700</v>
      </c>
      <c r="G17" s="8">
        <v>0</v>
      </c>
      <c r="H17" s="6">
        <f t="shared" si="1"/>
        <v>0</v>
      </c>
    </row>
    <row r="18" spans="1:8" ht="24.9" customHeight="1" x14ac:dyDescent="0.3">
      <c r="A18" s="26" t="s">
        <v>25</v>
      </c>
      <c r="B18" s="27" t="s">
        <v>56</v>
      </c>
      <c r="C18" s="5">
        <v>5</v>
      </c>
      <c r="D18" s="23">
        <v>70</v>
      </c>
      <c r="E18" s="22">
        <v>140</v>
      </c>
      <c r="F18" s="6">
        <f t="shared" si="0"/>
        <v>700</v>
      </c>
      <c r="G18" s="8">
        <v>0</v>
      </c>
      <c r="H18" s="6">
        <f t="shared" si="1"/>
        <v>0</v>
      </c>
    </row>
    <row r="19" spans="1:8" ht="24.9" customHeight="1" x14ac:dyDescent="0.3">
      <c r="A19" s="26" t="s">
        <v>26</v>
      </c>
      <c r="B19" s="27" t="s">
        <v>56</v>
      </c>
      <c r="C19" s="5">
        <v>2.2000000000000002</v>
      </c>
      <c r="D19" s="23">
        <v>500</v>
      </c>
      <c r="E19" s="22">
        <v>1000</v>
      </c>
      <c r="F19" s="6">
        <f t="shared" si="0"/>
        <v>2200</v>
      </c>
      <c r="G19" s="8">
        <v>0</v>
      </c>
      <c r="H19" s="6">
        <f t="shared" si="1"/>
        <v>0</v>
      </c>
    </row>
    <row r="20" spans="1:8" ht="24.9" customHeight="1" x14ac:dyDescent="0.3">
      <c r="A20" s="26" t="s">
        <v>27</v>
      </c>
      <c r="B20" s="27" t="s">
        <v>56</v>
      </c>
      <c r="C20" s="5">
        <v>21</v>
      </c>
      <c r="D20" s="23">
        <v>3</v>
      </c>
      <c r="E20" s="22">
        <v>6</v>
      </c>
      <c r="F20" s="6">
        <f t="shared" si="0"/>
        <v>126</v>
      </c>
      <c r="G20" s="8">
        <v>0</v>
      </c>
      <c r="H20" s="6">
        <f t="shared" si="1"/>
        <v>0</v>
      </c>
    </row>
    <row r="21" spans="1:8" ht="24.9" customHeight="1" x14ac:dyDescent="0.3">
      <c r="A21" s="26" t="s">
        <v>28</v>
      </c>
      <c r="B21" s="27" t="s">
        <v>56</v>
      </c>
      <c r="C21" s="5">
        <v>18</v>
      </c>
      <c r="D21" s="23">
        <v>120</v>
      </c>
      <c r="E21" s="22">
        <v>240</v>
      </c>
      <c r="F21" s="6">
        <f t="shared" si="0"/>
        <v>4320</v>
      </c>
      <c r="G21" s="8">
        <v>0</v>
      </c>
      <c r="H21" s="6">
        <f t="shared" si="1"/>
        <v>0</v>
      </c>
    </row>
    <row r="22" spans="1:8" ht="24.9" customHeight="1" x14ac:dyDescent="0.3">
      <c r="A22" s="26" t="s">
        <v>29</v>
      </c>
      <c r="B22" s="27" t="s">
        <v>56</v>
      </c>
      <c r="C22" s="5">
        <v>28</v>
      </c>
      <c r="D22" s="23">
        <v>24</v>
      </c>
      <c r="E22" s="22">
        <v>48</v>
      </c>
      <c r="F22" s="6">
        <f t="shared" si="0"/>
        <v>1344</v>
      </c>
      <c r="G22" s="8">
        <v>0</v>
      </c>
      <c r="H22" s="6">
        <f t="shared" si="1"/>
        <v>0</v>
      </c>
    </row>
    <row r="23" spans="1:8" ht="24.9" customHeight="1" x14ac:dyDescent="0.3">
      <c r="A23" s="26" t="s">
        <v>30</v>
      </c>
      <c r="B23" s="27" t="s">
        <v>56</v>
      </c>
      <c r="C23" s="5">
        <v>75</v>
      </c>
      <c r="D23" s="23">
        <v>12</v>
      </c>
      <c r="E23" s="22">
        <v>24</v>
      </c>
      <c r="F23" s="6">
        <f t="shared" si="0"/>
        <v>1800</v>
      </c>
      <c r="G23" s="8">
        <v>0</v>
      </c>
      <c r="H23" s="6">
        <f t="shared" si="1"/>
        <v>0</v>
      </c>
    </row>
    <row r="24" spans="1:8" ht="24.9" customHeight="1" x14ac:dyDescent="0.3">
      <c r="A24" s="26" t="s">
        <v>31</v>
      </c>
      <c r="B24" s="27" t="s">
        <v>56</v>
      </c>
      <c r="C24" s="5">
        <v>90</v>
      </c>
      <c r="D24" s="23">
        <v>6</v>
      </c>
      <c r="E24" s="22">
        <v>12</v>
      </c>
      <c r="F24" s="6">
        <f t="shared" si="0"/>
        <v>1080</v>
      </c>
      <c r="G24" s="8">
        <v>0</v>
      </c>
      <c r="H24" s="6">
        <f t="shared" si="1"/>
        <v>0</v>
      </c>
    </row>
    <row r="25" spans="1:8" ht="24.9" customHeight="1" x14ac:dyDescent="0.3">
      <c r="A25" s="26" t="s">
        <v>32</v>
      </c>
      <c r="B25" s="27" t="s">
        <v>56</v>
      </c>
      <c r="C25" s="5">
        <v>90</v>
      </c>
      <c r="D25" s="23">
        <v>6</v>
      </c>
      <c r="E25" s="22">
        <v>12</v>
      </c>
      <c r="F25" s="6">
        <f t="shared" si="0"/>
        <v>1080</v>
      </c>
      <c r="G25" s="8">
        <v>0</v>
      </c>
      <c r="H25" s="6">
        <f t="shared" si="1"/>
        <v>0</v>
      </c>
    </row>
    <row r="26" spans="1:8" ht="24.9" customHeight="1" x14ac:dyDescent="0.3">
      <c r="A26" s="26" t="s">
        <v>33</v>
      </c>
      <c r="B26" s="27" t="s">
        <v>56</v>
      </c>
      <c r="C26" s="5">
        <v>10</v>
      </c>
      <c r="D26" s="23">
        <v>70</v>
      </c>
      <c r="E26" s="22">
        <v>140</v>
      </c>
      <c r="F26" s="6">
        <f t="shared" si="0"/>
        <v>1400</v>
      </c>
      <c r="G26" s="8">
        <v>0</v>
      </c>
      <c r="H26" s="6">
        <f t="shared" si="1"/>
        <v>0</v>
      </c>
    </row>
    <row r="27" spans="1:8" ht="24.9" customHeight="1" x14ac:dyDescent="0.3">
      <c r="A27" s="26" t="s">
        <v>34</v>
      </c>
      <c r="B27" s="27" t="s">
        <v>56</v>
      </c>
      <c r="C27" s="5">
        <v>0.3</v>
      </c>
      <c r="D27" s="23">
        <v>1200</v>
      </c>
      <c r="E27" s="22">
        <v>2400</v>
      </c>
      <c r="F27" s="6">
        <f t="shared" si="0"/>
        <v>720</v>
      </c>
      <c r="G27" s="8">
        <v>0</v>
      </c>
      <c r="H27" s="6">
        <f t="shared" si="1"/>
        <v>0</v>
      </c>
    </row>
    <row r="28" spans="1:8" ht="24.9" customHeight="1" x14ac:dyDescent="0.3">
      <c r="A28" s="26" t="s">
        <v>35</v>
      </c>
      <c r="B28" s="27" t="s">
        <v>56</v>
      </c>
      <c r="C28" s="5">
        <v>2.5</v>
      </c>
      <c r="D28" s="25">
        <v>70</v>
      </c>
      <c r="E28" s="22">
        <v>140</v>
      </c>
      <c r="F28" s="6">
        <f t="shared" si="0"/>
        <v>350</v>
      </c>
      <c r="G28" s="8">
        <v>0</v>
      </c>
      <c r="H28" s="6">
        <f t="shared" si="1"/>
        <v>0</v>
      </c>
    </row>
    <row r="29" spans="1:8" ht="24.9" customHeight="1" x14ac:dyDescent="0.3">
      <c r="A29" s="26" t="s">
        <v>36</v>
      </c>
      <c r="B29" s="27" t="s">
        <v>56</v>
      </c>
      <c r="C29" s="5">
        <v>5.5</v>
      </c>
      <c r="D29" s="23">
        <v>18</v>
      </c>
      <c r="E29" s="22">
        <v>36</v>
      </c>
      <c r="F29" s="6">
        <f t="shared" si="0"/>
        <v>198</v>
      </c>
      <c r="G29" s="8">
        <v>0</v>
      </c>
      <c r="H29" s="6">
        <f t="shared" si="1"/>
        <v>0</v>
      </c>
    </row>
    <row r="30" spans="1:8" ht="24.9" customHeight="1" x14ac:dyDescent="0.3">
      <c r="A30" s="26" t="s">
        <v>37</v>
      </c>
      <c r="B30" s="27" t="s">
        <v>56</v>
      </c>
      <c r="C30" s="5">
        <v>1.5</v>
      </c>
      <c r="D30" s="23">
        <v>150</v>
      </c>
      <c r="E30" s="22">
        <v>300</v>
      </c>
      <c r="F30" s="6">
        <f t="shared" si="0"/>
        <v>450</v>
      </c>
      <c r="G30" s="8">
        <v>0</v>
      </c>
      <c r="H30" s="6">
        <f t="shared" si="1"/>
        <v>0</v>
      </c>
    </row>
    <row r="31" spans="1:8" ht="24.9" customHeight="1" x14ac:dyDescent="0.3">
      <c r="A31" s="26" t="s">
        <v>38</v>
      </c>
      <c r="B31" s="27" t="s">
        <v>56</v>
      </c>
      <c r="C31" s="5">
        <v>12.5</v>
      </c>
      <c r="D31" s="23">
        <v>150</v>
      </c>
      <c r="E31" s="22">
        <v>300</v>
      </c>
      <c r="F31" s="6">
        <f t="shared" si="0"/>
        <v>3750</v>
      </c>
      <c r="G31" s="8">
        <v>0</v>
      </c>
      <c r="H31" s="6">
        <f t="shared" si="1"/>
        <v>0</v>
      </c>
    </row>
    <row r="32" spans="1:8" ht="24.9" customHeight="1" x14ac:dyDescent="0.3">
      <c r="A32" s="26" t="s">
        <v>39</v>
      </c>
      <c r="B32" s="27" t="s">
        <v>56</v>
      </c>
      <c r="C32" s="5">
        <v>24</v>
      </c>
      <c r="D32" s="23">
        <v>18</v>
      </c>
      <c r="E32" s="22">
        <v>36</v>
      </c>
      <c r="F32" s="6">
        <f t="shared" si="0"/>
        <v>864</v>
      </c>
      <c r="G32" s="8">
        <v>0</v>
      </c>
      <c r="H32" s="6">
        <f t="shared" si="1"/>
        <v>0</v>
      </c>
    </row>
    <row r="33" spans="1:8" ht="24.9" customHeight="1" x14ac:dyDescent="0.3">
      <c r="A33" s="26" t="s">
        <v>40</v>
      </c>
      <c r="B33" s="27" t="s">
        <v>56</v>
      </c>
      <c r="C33" s="5">
        <v>9</v>
      </c>
      <c r="D33" s="23">
        <v>25</v>
      </c>
      <c r="E33" s="22">
        <v>50</v>
      </c>
      <c r="F33" s="6">
        <f t="shared" si="0"/>
        <v>450</v>
      </c>
      <c r="G33" s="8">
        <v>0</v>
      </c>
      <c r="H33" s="6">
        <f t="shared" si="1"/>
        <v>0</v>
      </c>
    </row>
    <row r="34" spans="1:8" ht="24.9" customHeight="1" x14ac:dyDescent="0.3">
      <c r="A34" s="26" t="s">
        <v>41</v>
      </c>
      <c r="B34" s="27" t="s">
        <v>56</v>
      </c>
      <c r="C34" s="5">
        <v>9.5</v>
      </c>
      <c r="D34" s="23">
        <v>18</v>
      </c>
      <c r="E34" s="22">
        <v>36</v>
      </c>
      <c r="F34" s="6">
        <f t="shared" si="0"/>
        <v>342</v>
      </c>
      <c r="G34" s="8">
        <v>0</v>
      </c>
      <c r="H34" s="6">
        <f t="shared" si="1"/>
        <v>0</v>
      </c>
    </row>
    <row r="35" spans="1:8" ht="24.9" customHeight="1" x14ac:dyDescent="0.3">
      <c r="A35" s="26" t="s">
        <v>42</v>
      </c>
      <c r="B35" s="27" t="s">
        <v>56</v>
      </c>
      <c r="C35" s="5">
        <v>18.5</v>
      </c>
      <c r="D35" s="23">
        <v>12</v>
      </c>
      <c r="E35" s="22">
        <v>24</v>
      </c>
      <c r="F35" s="6">
        <f t="shared" si="0"/>
        <v>444</v>
      </c>
      <c r="G35" s="8">
        <v>0</v>
      </c>
      <c r="H35" s="6">
        <f t="shared" si="1"/>
        <v>0</v>
      </c>
    </row>
    <row r="36" spans="1:8" ht="24.9" customHeight="1" x14ac:dyDescent="0.3">
      <c r="A36" s="26" t="s">
        <v>43</v>
      </c>
      <c r="B36" s="27" t="s">
        <v>56</v>
      </c>
      <c r="C36" s="5">
        <v>18.5</v>
      </c>
      <c r="D36" s="23">
        <v>6</v>
      </c>
      <c r="E36" s="22">
        <v>12</v>
      </c>
      <c r="F36" s="6">
        <f t="shared" si="0"/>
        <v>222</v>
      </c>
      <c r="G36" s="8">
        <v>0</v>
      </c>
      <c r="H36" s="6">
        <f t="shared" si="1"/>
        <v>0</v>
      </c>
    </row>
    <row r="37" spans="1:8" ht="24.9" customHeight="1" x14ac:dyDescent="0.3">
      <c r="A37" s="26" t="s">
        <v>44</v>
      </c>
      <c r="B37" s="27" t="s">
        <v>56</v>
      </c>
      <c r="C37" s="5">
        <v>12.5</v>
      </c>
      <c r="D37" s="23">
        <v>18</v>
      </c>
      <c r="E37" s="22">
        <v>36</v>
      </c>
      <c r="F37" s="6">
        <f t="shared" si="0"/>
        <v>450</v>
      </c>
      <c r="G37" s="8">
        <v>0</v>
      </c>
      <c r="H37" s="6">
        <f t="shared" si="1"/>
        <v>0</v>
      </c>
    </row>
    <row r="38" spans="1:8" ht="24.9" customHeight="1" x14ac:dyDescent="0.3">
      <c r="A38" s="26" t="s">
        <v>45</v>
      </c>
      <c r="B38" s="27" t="s">
        <v>56</v>
      </c>
      <c r="C38" s="21">
        <v>2.5</v>
      </c>
      <c r="D38" s="23">
        <v>18</v>
      </c>
      <c r="E38" s="22">
        <v>36</v>
      </c>
      <c r="F38" s="6">
        <f t="shared" si="0"/>
        <v>90</v>
      </c>
      <c r="G38" s="8">
        <v>0</v>
      </c>
      <c r="H38" s="6">
        <f t="shared" si="1"/>
        <v>0</v>
      </c>
    </row>
    <row r="39" spans="1:8" ht="24.9" customHeight="1" x14ac:dyDescent="0.3">
      <c r="A39" s="26" t="s">
        <v>46</v>
      </c>
      <c r="B39" s="27" t="s">
        <v>56</v>
      </c>
      <c r="C39" s="5">
        <v>7</v>
      </c>
      <c r="D39" s="23">
        <v>48</v>
      </c>
      <c r="E39" s="22">
        <v>96</v>
      </c>
      <c r="F39" s="6">
        <f t="shared" si="0"/>
        <v>672</v>
      </c>
      <c r="G39" s="8">
        <v>0</v>
      </c>
      <c r="H39" s="6">
        <f t="shared" si="1"/>
        <v>0</v>
      </c>
    </row>
    <row r="40" spans="1:8" ht="24.9" customHeight="1" x14ac:dyDescent="0.3">
      <c r="A40" s="26" t="s">
        <v>47</v>
      </c>
      <c r="B40" s="27" t="s">
        <v>56</v>
      </c>
      <c r="C40" s="5">
        <v>0.14000000000000001</v>
      </c>
      <c r="D40" s="23">
        <v>250</v>
      </c>
      <c r="E40" s="22">
        <v>500</v>
      </c>
      <c r="F40" s="6">
        <f t="shared" si="0"/>
        <v>70</v>
      </c>
      <c r="G40" s="8">
        <v>0</v>
      </c>
      <c r="H40" s="6">
        <f t="shared" si="1"/>
        <v>0</v>
      </c>
    </row>
    <row r="41" spans="1:8" ht="24.9" customHeight="1" x14ac:dyDescent="0.3">
      <c r="A41" s="26" t="s">
        <v>48</v>
      </c>
      <c r="B41" s="27" t="s">
        <v>56</v>
      </c>
      <c r="C41" s="5">
        <v>0.14000000000000001</v>
      </c>
      <c r="D41" s="23">
        <v>250</v>
      </c>
      <c r="E41" s="22">
        <v>500</v>
      </c>
      <c r="F41" s="6">
        <f t="shared" si="0"/>
        <v>70</v>
      </c>
      <c r="G41" s="8">
        <v>0</v>
      </c>
      <c r="H41" s="6">
        <f t="shared" si="1"/>
        <v>0</v>
      </c>
    </row>
    <row r="42" spans="1:8" ht="24.9" customHeight="1" x14ac:dyDescent="0.3">
      <c r="A42" s="26" t="s">
        <v>49</v>
      </c>
      <c r="B42" s="27" t="s">
        <v>56</v>
      </c>
      <c r="C42" s="5">
        <v>3</v>
      </c>
      <c r="D42" s="23">
        <v>1000</v>
      </c>
      <c r="E42" s="22">
        <v>2000</v>
      </c>
      <c r="F42" s="6">
        <f t="shared" si="0"/>
        <v>6000</v>
      </c>
      <c r="G42" s="8">
        <v>0</v>
      </c>
      <c r="H42" s="6">
        <f t="shared" si="1"/>
        <v>0</v>
      </c>
    </row>
    <row r="43" spans="1:8" ht="24.9" customHeight="1" x14ac:dyDescent="0.3">
      <c r="A43" s="26" t="s">
        <v>50</v>
      </c>
      <c r="B43" s="27" t="s">
        <v>56</v>
      </c>
      <c r="C43" s="5">
        <v>0.25</v>
      </c>
      <c r="D43" s="23">
        <v>480</v>
      </c>
      <c r="E43" s="22">
        <v>960</v>
      </c>
      <c r="F43" s="6">
        <f t="shared" si="0"/>
        <v>240</v>
      </c>
      <c r="G43" s="8">
        <v>0</v>
      </c>
      <c r="H43" s="6">
        <f t="shared" si="1"/>
        <v>0</v>
      </c>
    </row>
    <row r="44" spans="1:8" ht="24.9" customHeight="1" x14ac:dyDescent="0.3">
      <c r="A44" s="26" t="s">
        <v>51</v>
      </c>
      <c r="B44" s="27" t="s">
        <v>56</v>
      </c>
      <c r="C44" s="5">
        <v>24</v>
      </c>
      <c r="D44" s="23">
        <v>12</v>
      </c>
      <c r="E44" s="22">
        <v>24</v>
      </c>
      <c r="F44" s="6">
        <f t="shared" si="0"/>
        <v>576</v>
      </c>
      <c r="G44" s="8">
        <v>0</v>
      </c>
      <c r="H44" s="6">
        <f t="shared" si="1"/>
        <v>0</v>
      </c>
    </row>
    <row r="45" spans="1:8" ht="24.9" customHeight="1" x14ac:dyDescent="0.3">
      <c r="A45" s="26" t="s">
        <v>52</v>
      </c>
      <c r="B45" s="27" t="s">
        <v>56</v>
      </c>
      <c r="C45" s="5">
        <v>1.2</v>
      </c>
      <c r="D45" s="23">
        <v>850</v>
      </c>
      <c r="E45" s="22">
        <v>1700</v>
      </c>
      <c r="F45" s="6">
        <f t="shared" si="0"/>
        <v>2040</v>
      </c>
      <c r="G45" s="8">
        <v>0</v>
      </c>
      <c r="H45" s="6">
        <f t="shared" si="1"/>
        <v>0</v>
      </c>
    </row>
    <row r="46" spans="1:8" ht="24.9" customHeight="1" x14ac:dyDescent="0.3">
      <c r="A46" s="26" t="s">
        <v>53</v>
      </c>
      <c r="B46" s="27" t="s">
        <v>56</v>
      </c>
      <c r="C46" s="5">
        <v>0.2</v>
      </c>
      <c r="D46" s="23">
        <v>1200</v>
      </c>
      <c r="E46" s="22">
        <v>2400</v>
      </c>
      <c r="F46" s="6">
        <f t="shared" si="0"/>
        <v>480</v>
      </c>
      <c r="G46" s="8">
        <v>0</v>
      </c>
      <c r="H46" s="6">
        <f t="shared" si="1"/>
        <v>0</v>
      </c>
    </row>
    <row r="47" spans="1:8" ht="24.9" customHeight="1" x14ac:dyDescent="0.3">
      <c r="A47" s="26" t="s">
        <v>54</v>
      </c>
      <c r="B47" s="27" t="s">
        <v>56</v>
      </c>
      <c r="C47" s="5">
        <v>6.5</v>
      </c>
      <c r="D47" s="23">
        <v>60</v>
      </c>
      <c r="E47" s="22">
        <v>120</v>
      </c>
      <c r="F47" s="6">
        <f t="shared" si="0"/>
        <v>780</v>
      </c>
      <c r="G47" s="8">
        <v>0</v>
      </c>
      <c r="H47" s="6">
        <f t="shared" si="1"/>
        <v>0</v>
      </c>
    </row>
    <row r="48" spans="1:8" ht="24.9" customHeight="1" x14ac:dyDescent="0.3">
      <c r="A48" s="26" t="s">
        <v>55</v>
      </c>
      <c r="B48" s="27" t="s">
        <v>56</v>
      </c>
      <c r="C48" s="5">
        <v>1.2</v>
      </c>
      <c r="D48" s="23">
        <v>210</v>
      </c>
      <c r="E48" s="22">
        <v>420</v>
      </c>
      <c r="F48" s="6">
        <f t="shared" ref="F48:F53" si="2">(E48*C48)</f>
        <v>504</v>
      </c>
      <c r="G48" s="8">
        <v>0</v>
      </c>
      <c r="H48" s="6">
        <f>(G48*E48)</f>
        <v>0</v>
      </c>
    </row>
    <row r="49" spans="1:8" ht="24.9" customHeight="1" x14ac:dyDescent="0.3">
      <c r="A49" s="26" t="s">
        <v>57</v>
      </c>
      <c r="B49" s="27" t="s">
        <v>56</v>
      </c>
      <c r="C49" s="5">
        <v>2.5</v>
      </c>
      <c r="D49" s="23">
        <v>150</v>
      </c>
      <c r="E49" s="22">
        <v>300</v>
      </c>
      <c r="F49" s="6">
        <f t="shared" si="2"/>
        <v>750</v>
      </c>
      <c r="G49" s="8">
        <v>0</v>
      </c>
      <c r="H49" s="6">
        <f t="shared" ref="H49:H53" si="3">(G49*E49)</f>
        <v>0</v>
      </c>
    </row>
    <row r="50" spans="1:8" ht="24.9" customHeight="1" x14ac:dyDescent="0.3">
      <c r="A50" s="26" t="s">
        <v>58</v>
      </c>
      <c r="B50" s="27" t="s">
        <v>56</v>
      </c>
      <c r="C50" s="5">
        <v>2</v>
      </c>
      <c r="D50" s="23">
        <v>500</v>
      </c>
      <c r="E50" s="22">
        <v>1000</v>
      </c>
      <c r="F50" s="6">
        <f t="shared" si="2"/>
        <v>2000</v>
      </c>
      <c r="G50" s="8">
        <v>0</v>
      </c>
      <c r="H50" s="6">
        <f t="shared" si="3"/>
        <v>0</v>
      </c>
    </row>
    <row r="51" spans="1:8" ht="24.9" customHeight="1" x14ac:dyDescent="0.3">
      <c r="A51" s="26" t="s">
        <v>59</v>
      </c>
      <c r="B51" s="27" t="s">
        <v>56</v>
      </c>
      <c r="C51" s="5">
        <v>5.4</v>
      </c>
      <c r="D51" s="23">
        <v>25</v>
      </c>
      <c r="E51" s="22">
        <v>50</v>
      </c>
      <c r="F51" s="6">
        <f t="shared" si="2"/>
        <v>270</v>
      </c>
      <c r="G51" s="8">
        <v>0</v>
      </c>
      <c r="H51" s="6">
        <f t="shared" si="3"/>
        <v>0</v>
      </c>
    </row>
    <row r="52" spans="1:8" ht="24.9" customHeight="1" x14ac:dyDescent="0.3">
      <c r="A52" s="26" t="s">
        <v>60</v>
      </c>
      <c r="B52" s="27" t="s">
        <v>56</v>
      </c>
      <c r="C52" s="5">
        <v>22</v>
      </c>
      <c r="D52" s="23">
        <v>25</v>
      </c>
      <c r="E52" s="27">
        <v>50</v>
      </c>
      <c r="F52" s="6">
        <f t="shared" si="2"/>
        <v>1100</v>
      </c>
      <c r="G52" s="8">
        <v>0</v>
      </c>
      <c r="H52" s="6">
        <f t="shared" si="3"/>
        <v>0</v>
      </c>
    </row>
    <row r="53" spans="1:8" ht="24.9" customHeight="1" x14ac:dyDescent="0.3">
      <c r="A53" s="26" t="s">
        <v>61</v>
      </c>
      <c r="B53" s="27" t="s">
        <v>56</v>
      </c>
      <c r="C53" s="5">
        <v>40</v>
      </c>
      <c r="D53" s="23">
        <v>12</v>
      </c>
      <c r="E53" s="31">
        <v>24</v>
      </c>
      <c r="F53" s="6">
        <f t="shared" si="2"/>
        <v>960</v>
      </c>
      <c r="G53" s="8">
        <v>0</v>
      </c>
      <c r="H53" s="6">
        <f t="shared" si="3"/>
        <v>0</v>
      </c>
    </row>
    <row r="54" spans="1:8" ht="24.9" customHeight="1" x14ac:dyDescent="0.3">
      <c r="B54" s="11"/>
      <c r="C54" s="11"/>
      <c r="D54" s="28"/>
      <c r="E54" s="11"/>
      <c r="F54" s="11"/>
      <c r="G54" s="12"/>
      <c r="H54" s="7">
        <f>SUM(H6:H48)</f>
        <v>0</v>
      </c>
    </row>
    <row r="55" spans="1:8" ht="30" customHeight="1" x14ac:dyDescent="0.3">
      <c r="A55" s="29" t="s">
        <v>62</v>
      </c>
      <c r="B55" s="14"/>
      <c r="C55" s="14"/>
      <c r="D55" s="20"/>
      <c r="E55" s="14"/>
      <c r="F55" s="14"/>
      <c r="G55" s="15"/>
      <c r="H55" s="10">
        <f>1-(H54/1658949.24)</f>
        <v>1</v>
      </c>
    </row>
    <row r="56" spans="1:8" ht="24.9" customHeight="1" x14ac:dyDescent="0.3">
      <c r="A56" s="30" t="s">
        <v>10</v>
      </c>
    </row>
    <row r="57" spans="1:8" ht="24.9" customHeight="1" x14ac:dyDescent="0.3">
      <c r="F57" s="32"/>
    </row>
    <row r="59" spans="1:8" ht="24.9" customHeight="1" x14ac:dyDescent="0.3">
      <c r="B59" s="13"/>
      <c r="C59" s="13"/>
      <c r="D59" s="18"/>
      <c r="E59" s="13"/>
      <c r="F59" s="13"/>
      <c r="G59" s="13"/>
    </row>
    <row r="60" spans="1:8" ht="156" customHeight="1" x14ac:dyDescent="0.3">
      <c r="A60" s="18" t="s">
        <v>12</v>
      </c>
    </row>
    <row r="73" ht="149.25" customHeight="1" x14ac:dyDescent="0.3"/>
    <row r="94" spans="10:12" ht="24.9" customHeight="1" x14ac:dyDescent="0.3">
      <c r="J94" s="40" t="s">
        <v>9</v>
      </c>
      <c r="K94" s="41"/>
      <c r="L94" s="42"/>
    </row>
  </sheetData>
  <mergeCells count="4">
    <mergeCell ref="A1:H2"/>
    <mergeCell ref="A4:H4"/>
    <mergeCell ref="J94:L94"/>
    <mergeCell ref="A3:H3"/>
  </mergeCells>
  <pageMargins left="0.7" right="0.7" top="0.75" bottom="0.75" header="0.3" footer="0.3"/>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pamercato</dc:creator>
  <cp:lastModifiedBy>Angela Giannoccaro</cp:lastModifiedBy>
  <cp:lastPrinted>2020-12-23T12:39:17Z</cp:lastPrinted>
  <dcterms:created xsi:type="dcterms:W3CDTF">2020-07-28T08:29:23Z</dcterms:created>
  <dcterms:modified xsi:type="dcterms:W3CDTF">2020-12-28T10:37:20Z</dcterms:modified>
</cp:coreProperties>
</file>